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270" windowWidth="14955" windowHeight="8190" tabRatio="798"/>
  </bookViews>
  <sheets>
    <sheet name="Phase1" sheetId="22" r:id="rId1"/>
    <sheet name="Drills1" sheetId="88" r:id="rId2"/>
    <sheet name="Phase2" sheetId="48" r:id="rId3"/>
    <sheet name="Drills2" sheetId="89" r:id="rId4"/>
    <sheet name="Phase3" sheetId="82" r:id="rId5"/>
    <sheet name="Drills3" sheetId="90" r:id="rId6"/>
    <sheet name="Phase4" sheetId="84" r:id="rId7"/>
    <sheet name="Drills4" sheetId="92" r:id="rId8"/>
    <sheet name="Phase5" sheetId="86" r:id="rId9"/>
    <sheet name="Drills5" sheetId="94" r:id="rId10"/>
    <sheet name="Player 1" sheetId="19" state="hidden" r:id="rId11"/>
  </sheets>
  <definedNames>
    <definedName name="_xlnm.Print_Area" localSheetId="9">Drills5!$A$1:$B$30</definedName>
    <definedName name="_xlnm.Print_Area" localSheetId="0">Phase1!$A$1:$AS$39</definedName>
    <definedName name="_xlnm.Print_Area" localSheetId="2">Phase2!$A$1:$AS$39</definedName>
    <definedName name="_xlnm.Print_Area" localSheetId="4">Phase3!$A$1:$AS$31</definedName>
    <definedName name="_xlnm.Print_Area" localSheetId="6">Phase4!$A$1:$AS$26</definedName>
    <definedName name="_xlnm.Print_Area" localSheetId="8">Phase5!$A$1:$AS$32</definedName>
    <definedName name="_xlnm.Print_Area" localSheetId="10">'Player 1'!$A$1:$H$50</definedName>
    <definedName name="_xlnm.Print_Titles" localSheetId="0">Phase1!$1:$8</definedName>
    <definedName name="_xlnm.Print_Titles" localSheetId="2">Phase2!$1:$8</definedName>
    <definedName name="_xlnm.Print_Titles" localSheetId="4">Phase3!$1:$8</definedName>
    <definedName name="_xlnm.Print_Titles" localSheetId="6">Phase4!$1:$8</definedName>
    <definedName name="_xlnm.Print_Titles" localSheetId="8">Phase5!$1:$8</definedName>
  </definedNames>
  <calcPr calcId="145621"/>
</workbook>
</file>

<file path=xl/calcChain.xml><?xml version="1.0" encoding="utf-8"?>
<calcChain xmlns="http://schemas.openxmlformats.org/spreadsheetml/2006/main">
  <c r="B27" i="94" l="1"/>
  <c r="B23" i="94"/>
  <c r="B24" i="94"/>
  <c r="B25" i="94"/>
  <c r="B26" i="94"/>
  <c r="B22" i="94"/>
  <c r="B21" i="94"/>
  <c r="B20" i="94"/>
  <c r="B9" i="94"/>
  <c r="B10" i="94"/>
  <c r="B11" i="94"/>
  <c r="B12" i="94"/>
  <c r="B13" i="94"/>
  <c r="B14" i="94"/>
  <c r="B8" i="94"/>
  <c r="B32" i="92"/>
  <c r="B21" i="92"/>
  <c r="B22" i="92"/>
  <c r="B20" i="92"/>
  <c r="B12" i="92"/>
  <c r="B9" i="92"/>
  <c r="B10" i="92"/>
  <c r="B11" i="92"/>
  <c r="B8" i="92"/>
  <c r="B34" i="90"/>
  <c r="B35" i="90"/>
  <c r="B33" i="90"/>
  <c r="B31" i="90"/>
  <c r="B32" i="90"/>
  <c r="B30" i="90"/>
  <c r="B20" i="90"/>
  <c r="B19" i="90"/>
  <c r="B9" i="90"/>
  <c r="B10" i="90"/>
  <c r="B11" i="90"/>
  <c r="B12" i="90"/>
  <c r="B8" i="90"/>
  <c r="B41" i="89"/>
  <c r="B40" i="89"/>
  <c r="B39" i="89"/>
  <c r="B29" i="89"/>
  <c r="B30" i="89"/>
  <c r="B31" i="89"/>
  <c r="B28" i="89"/>
  <c r="B22" i="89"/>
  <c r="B21" i="89"/>
  <c r="B18" i="89"/>
  <c r="B19" i="89"/>
  <c r="B20" i="89"/>
  <c r="B17" i="89"/>
  <c r="B10" i="89"/>
  <c r="B9" i="89"/>
  <c r="B8" i="89"/>
  <c r="B44" i="88"/>
  <c r="B43" i="88"/>
  <c r="B42" i="88"/>
  <c r="B41" i="88"/>
  <c r="B33" i="88"/>
  <c r="B32" i="88"/>
  <c r="B31" i="88"/>
  <c r="B30" i="88"/>
  <c r="B20" i="88"/>
  <c r="B21" i="88"/>
  <c r="B19" i="88"/>
  <c r="B11" i="88"/>
  <c r="B10" i="88"/>
  <c r="B9" i="88"/>
  <c r="B8" i="88"/>
  <c r="D24" i="86"/>
  <c r="F24" i="86"/>
  <c r="H24" i="86"/>
  <c r="J24" i="86"/>
  <c r="L24" i="86"/>
  <c r="N24" i="86"/>
  <c r="P24" i="86"/>
  <c r="R24" i="86"/>
  <c r="T24" i="86"/>
  <c r="V24" i="86"/>
  <c r="X24" i="86"/>
  <c r="Z24" i="86"/>
  <c r="AB24" i="86"/>
  <c r="AD24" i="86"/>
  <c r="AF24" i="86"/>
  <c r="AH24" i="86"/>
  <c r="AJ24" i="86"/>
  <c r="AL24" i="86"/>
  <c r="AN24" i="86"/>
  <c r="AP24" i="86"/>
  <c r="AR24" i="86"/>
  <c r="D25" i="86"/>
  <c r="F25" i="86"/>
  <c r="H25" i="86"/>
  <c r="J25" i="86"/>
  <c r="L25" i="86"/>
  <c r="N25" i="86"/>
  <c r="P25" i="86"/>
  <c r="R25" i="86"/>
  <c r="T25" i="86"/>
  <c r="V25" i="86"/>
  <c r="X25" i="86"/>
  <c r="Z25" i="86"/>
  <c r="AB25" i="86"/>
  <c r="AD25" i="86"/>
  <c r="AF25" i="86"/>
  <c r="AH25" i="86"/>
  <c r="AJ25" i="86"/>
  <c r="AL25" i="86"/>
  <c r="AN25" i="86"/>
  <c r="AP25" i="86"/>
  <c r="AR25" i="86"/>
  <c r="D26" i="86"/>
  <c r="F26" i="86"/>
  <c r="H26" i="86"/>
  <c r="J26" i="86"/>
  <c r="L26" i="86"/>
  <c r="N26" i="86"/>
  <c r="P26" i="86"/>
  <c r="R26" i="86"/>
  <c r="T26" i="86"/>
  <c r="V26" i="86"/>
  <c r="X26" i="86"/>
  <c r="Z26" i="86"/>
  <c r="AB26" i="86"/>
  <c r="AD26" i="86"/>
  <c r="AF26" i="86"/>
  <c r="AH26" i="86"/>
  <c r="AJ26" i="86"/>
  <c r="AL26" i="86"/>
  <c r="AN26" i="86"/>
  <c r="AP26" i="86"/>
  <c r="AR26" i="86"/>
  <c r="D13" i="86"/>
  <c r="F13" i="86"/>
  <c r="H13" i="86"/>
  <c r="J13" i="86"/>
  <c r="L13" i="86"/>
  <c r="N13" i="86"/>
  <c r="P13" i="86"/>
  <c r="R13" i="86"/>
  <c r="T13" i="86"/>
  <c r="V13" i="86"/>
  <c r="X13" i="86"/>
  <c r="Z13" i="86"/>
  <c r="AB13" i="86"/>
  <c r="AD13" i="86"/>
  <c r="AF13" i="86"/>
  <c r="AH13" i="86"/>
  <c r="AJ13" i="86"/>
  <c r="AL13" i="86"/>
  <c r="AN13" i="86"/>
  <c r="AP13" i="86"/>
  <c r="AR13" i="86"/>
  <c r="D14" i="86"/>
  <c r="F14" i="86"/>
  <c r="H14" i="86"/>
  <c r="J14" i="86"/>
  <c r="L14" i="86"/>
  <c r="N14" i="86"/>
  <c r="P14" i="86"/>
  <c r="R14" i="86"/>
  <c r="T14" i="86"/>
  <c r="V14" i="86"/>
  <c r="X14" i="86"/>
  <c r="Z14" i="86"/>
  <c r="AB14" i="86"/>
  <c r="AD14" i="86"/>
  <c r="AF14" i="86"/>
  <c r="AH14" i="86"/>
  <c r="AJ14" i="86"/>
  <c r="AL14" i="86"/>
  <c r="AN14" i="86"/>
  <c r="AP14" i="86"/>
  <c r="AR14" i="86"/>
  <c r="D15" i="86"/>
  <c r="F15" i="86"/>
  <c r="H15" i="86"/>
  <c r="J15" i="86"/>
  <c r="L15" i="86"/>
  <c r="N15" i="86"/>
  <c r="P15" i="86"/>
  <c r="R15" i="86"/>
  <c r="T15" i="86"/>
  <c r="V15" i="86"/>
  <c r="X15" i="86"/>
  <c r="Z15" i="86"/>
  <c r="AB15" i="86"/>
  <c r="AD15" i="86"/>
  <c r="AF15" i="86"/>
  <c r="AH15" i="86"/>
  <c r="AJ15" i="86"/>
  <c r="AL15" i="86"/>
  <c r="AN15" i="86"/>
  <c r="AP15" i="86"/>
  <c r="AR15" i="86"/>
  <c r="D16" i="86"/>
  <c r="F16" i="86"/>
  <c r="H16" i="86"/>
  <c r="J16" i="86"/>
  <c r="L16" i="86"/>
  <c r="N16" i="86"/>
  <c r="P16" i="86"/>
  <c r="R16" i="86"/>
  <c r="T16" i="86"/>
  <c r="V16" i="86"/>
  <c r="X16" i="86"/>
  <c r="Z16" i="86"/>
  <c r="AB16" i="86"/>
  <c r="AD16" i="86"/>
  <c r="AF16" i="86"/>
  <c r="AH16" i="86"/>
  <c r="AJ16" i="86"/>
  <c r="AL16" i="86"/>
  <c r="AN16" i="86"/>
  <c r="AP16" i="86"/>
  <c r="AR16" i="86"/>
  <c r="D17" i="84"/>
  <c r="F17" i="84"/>
  <c r="H17" i="84"/>
  <c r="J17" i="84"/>
  <c r="L17" i="84"/>
  <c r="N17" i="84"/>
  <c r="P17" i="84"/>
  <c r="R17" i="84"/>
  <c r="T17" i="84"/>
  <c r="V17" i="84"/>
  <c r="X17" i="84"/>
  <c r="Z17" i="84"/>
  <c r="AB17" i="84"/>
  <c r="AD17" i="84"/>
  <c r="AF17" i="84"/>
  <c r="AH17" i="84"/>
  <c r="AJ17" i="84"/>
  <c r="AL17" i="84"/>
  <c r="AN17" i="84"/>
  <c r="AP17" i="84"/>
  <c r="AR17" i="84"/>
  <c r="D24" i="82"/>
  <c r="F24" i="82"/>
  <c r="H24" i="82"/>
  <c r="J24" i="82"/>
  <c r="L24" i="82"/>
  <c r="N24" i="82"/>
  <c r="P24" i="82"/>
  <c r="R24" i="82"/>
  <c r="T24" i="82"/>
  <c r="V24" i="82"/>
  <c r="X24" i="82"/>
  <c r="Z24" i="82"/>
  <c r="AB24" i="82"/>
  <c r="AD24" i="82"/>
  <c r="AF24" i="82"/>
  <c r="AH24" i="82"/>
  <c r="AJ24" i="82"/>
  <c r="AL24" i="82"/>
  <c r="AN24" i="82"/>
  <c r="AP24" i="82"/>
  <c r="AR24" i="82"/>
  <c r="D25" i="82"/>
  <c r="F25" i="82"/>
  <c r="H25" i="82"/>
  <c r="J25" i="82"/>
  <c r="L25" i="82"/>
  <c r="N25" i="82"/>
  <c r="P25" i="82"/>
  <c r="R25" i="82"/>
  <c r="T25" i="82"/>
  <c r="V25" i="82"/>
  <c r="X25" i="82"/>
  <c r="Z25" i="82"/>
  <c r="AB25" i="82"/>
  <c r="AD25" i="82"/>
  <c r="AF25" i="82"/>
  <c r="AH25" i="82"/>
  <c r="AJ25" i="82"/>
  <c r="AL25" i="82"/>
  <c r="AN25" i="82"/>
  <c r="AP25" i="82"/>
  <c r="AR25" i="82"/>
  <c r="D21" i="82"/>
  <c r="F21" i="82"/>
  <c r="H21" i="82"/>
  <c r="J21" i="82"/>
  <c r="L21" i="82"/>
  <c r="N21" i="82"/>
  <c r="P21" i="82"/>
  <c r="R21" i="82"/>
  <c r="T21" i="82"/>
  <c r="V21" i="82"/>
  <c r="X21" i="82"/>
  <c r="Z21" i="82"/>
  <c r="AB21" i="82"/>
  <c r="AD21" i="82"/>
  <c r="AF21" i="82"/>
  <c r="AH21" i="82"/>
  <c r="AJ21" i="82"/>
  <c r="AL21" i="82"/>
  <c r="AN21" i="82"/>
  <c r="AP21" i="82"/>
  <c r="AR21" i="82"/>
  <c r="D17" i="82"/>
  <c r="F17" i="82"/>
  <c r="H17" i="82"/>
  <c r="J17" i="82"/>
  <c r="L17" i="82"/>
  <c r="N17" i="82"/>
  <c r="P17" i="82"/>
  <c r="R17" i="82"/>
  <c r="T17" i="82"/>
  <c r="V17" i="82"/>
  <c r="X17" i="82"/>
  <c r="Z17" i="82"/>
  <c r="AB17" i="82"/>
  <c r="AD17" i="82"/>
  <c r="AF17" i="82"/>
  <c r="AH17" i="82"/>
  <c r="AJ17" i="82"/>
  <c r="AL17" i="82"/>
  <c r="AN17" i="82"/>
  <c r="AP17" i="82"/>
  <c r="AR17" i="82"/>
  <c r="D14" i="82"/>
  <c r="F14" i="82"/>
  <c r="H14" i="82"/>
  <c r="J14" i="82"/>
  <c r="L14" i="82"/>
  <c r="N14" i="82"/>
  <c r="P14" i="82"/>
  <c r="R14" i="82"/>
  <c r="T14" i="82"/>
  <c r="V14" i="82"/>
  <c r="X14" i="82"/>
  <c r="Z14" i="82"/>
  <c r="AB14" i="82"/>
  <c r="AD14" i="82"/>
  <c r="AF14" i="82"/>
  <c r="AH14" i="82"/>
  <c r="AJ14" i="82"/>
  <c r="AL14" i="82"/>
  <c r="AN14" i="82"/>
  <c r="AP14" i="82"/>
  <c r="AR14" i="82"/>
  <c r="D10" i="22"/>
  <c r="D11" i="22"/>
  <c r="C35" i="22" s="1"/>
  <c r="C36" i="22" s="1"/>
  <c r="D13" i="22"/>
  <c r="D14" i="22"/>
  <c r="D16" i="22"/>
  <c r="D17" i="22"/>
  <c r="D18" i="22"/>
  <c r="D20" i="22"/>
  <c r="D22" i="22"/>
  <c r="D23" i="22"/>
  <c r="D25" i="22"/>
  <c r="D27" i="22"/>
  <c r="D29" i="22"/>
  <c r="D30" i="22"/>
  <c r="D32" i="22"/>
  <c r="D33" i="22"/>
  <c r="F10" i="22"/>
  <c r="F11" i="22"/>
  <c r="F13" i="22"/>
  <c r="F14" i="22"/>
  <c r="F16" i="22"/>
  <c r="F17" i="22"/>
  <c r="F18" i="22"/>
  <c r="F20" i="22"/>
  <c r="F22" i="22"/>
  <c r="F23" i="22"/>
  <c r="F25" i="22"/>
  <c r="F27" i="22"/>
  <c r="F29" i="22"/>
  <c r="F30" i="22"/>
  <c r="F32" i="22"/>
  <c r="F33" i="22"/>
  <c r="H10" i="22"/>
  <c r="H11" i="22"/>
  <c r="H13" i="22"/>
  <c r="H14" i="22"/>
  <c r="H16" i="22"/>
  <c r="H17" i="22"/>
  <c r="H18" i="22"/>
  <c r="H20" i="22"/>
  <c r="H22" i="22"/>
  <c r="H23" i="22"/>
  <c r="H25" i="22"/>
  <c r="H27" i="22"/>
  <c r="H29" i="22"/>
  <c r="H30" i="22"/>
  <c r="H32" i="22"/>
  <c r="H33" i="22"/>
  <c r="J10" i="22"/>
  <c r="J11" i="22"/>
  <c r="J13" i="22"/>
  <c r="J14" i="22"/>
  <c r="J16" i="22"/>
  <c r="J17" i="22"/>
  <c r="J18" i="22"/>
  <c r="J20" i="22"/>
  <c r="J22" i="22"/>
  <c r="J23" i="22"/>
  <c r="J25" i="22"/>
  <c r="J27" i="22"/>
  <c r="J29" i="22"/>
  <c r="J30" i="22"/>
  <c r="J32" i="22"/>
  <c r="J33" i="22"/>
  <c r="L10" i="22"/>
  <c r="L11" i="22"/>
  <c r="L13" i="22"/>
  <c r="K35" i="22" s="1"/>
  <c r="K36" i="22" s="1"/>
  <c r="L14" i="22"/>
  <c r="L16" i="22"/>
  <c r="L17" i="22"/>
  <c r="L18" i="22"/>
  <c r="L20" i="22"/>
  <c r="L22" i="22"/>
  <c r="L23" i="22"/>
  <c r="L25" i="22"/>
  <c r="L27" i="22"/>
  <c r="L29" i="22"/>
  <c r="L30" i="22"/>
  <c r="L32" i="22"/>
  <c r="L33" i="22"/>
  <c r="N10" i="22"/>
  <c r="N11" i="22"/>
  <c r="N13" i="22"/>
  <c r="N14" i="22"/>
  <c r="N16" i="22"/>
  <c r="N17" i="22"/>
  <c r="N18" i="22"/>
  <c r="N20" i="22"/>
  <c r="N22" i="22"/>
  <c r="N23" i="22"/>
  <c r="N25" i="22"/>
  <c r="N27" i="22"/>
  <c r="N29" i="22"/>
  <c r="N30" i="22"/>
  <c r="N32" i="22"/>
  <c r="N33" i="22"/>
  <c r="P10" i="22"/>
  <c r="P11" i="22"/>
  <c r="P13" i="22"/>
  <c r="P14" i="22"/>
  <c r="P16" i="22"/>
  <c r="P17" i="22"/>
  <c r="P18" i="22"/>
  <c r="P20" i="22"/>
  <c r="P22" i="22"/>
  <c r="P23" i="22"/>
  <c r="P25" i="22"/>
  <c r="P27" i="22"/>
  <c r="P29" i="22"/>
  <c r="P30" i="22"/>
  <c r="P32" i="22"/>
  <c r="P33" i="22"/>
  <c r="R10" i="22"/>
  <c r="R11" i="22"/>
  <c r="R13" i="22"/>
  <c r="R14" i="22"/>
  <c r="R16" i="22"/>
  <c r="R17" i="22"/>
  <c r="R18" i="22"/>
  <c r="R20" i="22"/>
  <c r="R22" i="22"/>
  <c r="R23" i="22"/>
  <c r="R25" i="22"/>
  <c r="R27" i="22"/>
  <c r="R29" i="22"/>
  <c r="R30" i="22"/>
  <c r="Q35" i="22" s="1"/>
  <c r="Q36" i="22" s="1"/>
  <c r="R32" i="22"/>
  <c r="R33" i="22"/>
  <c r="T10" i="22"/>
  <c r="T11" i="22"/>
  <c r="S35" i="22" s="1"/>
  <c r="S36" i="22" s="1"/>
  <c r="T13" i="22"/>
  <c r="T14" i="22"/>
  <c r="T16" i="22"/>
  <c r="T17" i="22"/>
  <c r="T18" i="22"/>
  <c r="T20" i="22"/>
  <c r="T22" i="22"/>
  <c r="T23" i="22"/>
  <c r="T25" i="22"/>
  <c r="T27" i="22"/>
  <c r="T29" i="22"/>
  <c r="T30" i="22"/>
  <c r="T32" i="22"/>
  <c r="T33" i="22"/>
  <c r="V10" i="22"/>
  <c r="V11" i="22"/>
  <c r="V13" i="22"/>
  <c r="V14" i="22"/>
  <c r="V16" i="22"/>
  <c r="V17" i="22"/>
  <c r="V18" i="22"/>
  <c r="V20" i="22"/>
  <c r="V22" i="22"/>
  <c r="V23" i="22"/>
  <c r="V25" i="22"/>
  <c r="V27" i="22"/>
  <c r="V29" i="22"/>
  <c r="V30" i="22"/>
  <c r="V32" i="22"/>
  <c r="V33" i="22"/>
  <c r="X10" i="22"/>
  <c r="X11" i="22"/>
  <c r="X13" i="22"/>
  <c r="X14" i="22"/>
  <c r="X16" i="22"/>
  <c r="X17" i="22"/>
  <c r="X18" i="22"/>
  <c r="X20" i="22"/>
  <c r="X22" i="22"/>
  <c r="X23" i="22"/>
  <c r="X25" i="22"/>
  <c r="X27" i="22"/>
  <c r="X29" i="22"/>
  <c r="X30" i="22"/>
  <c r="X32" i="22"/>
  <c r="X33" i="22"/>
  <c r="Z10" i="22"/>
  <c r="Z11" i="22"/>
  <c r="Z13" i="22"/>
  <c r="Z14" i="22"/>
  <c r="Z16" i="22"/>
  <c r="Z17" i="22"/>
  <c r="Z18" i="22"/>
  <c r="Z20" i="22"/>
  <c r="Z22" i="22"/>
  <c r="Z23" i="22"/>
  <c r="Z25" i="22"/>
  <c r="Z27" i="22"/>
  <c r="Z29" i="22"/>
  <c r="Z30" i="22"/>
  <c r="Z32" i="22"/>
  <c r="Z33" i="22"/>
  <c r="AB10" i="22"/>
  <c r="AB11" i="22"/>
  <c r="AB13" i="22"/>
  <c r="AB14" i="22"/>
  <c r="AB16" i="22"/>
  <c r="AB17" i="22"/>
  <c r="AB18" i="22"/>
  <c r="AB20" i="22"/>
  <c r="AB22" i="22"/>
  <c r="AB23" i="22"/>
  <c r="AB25" i="22"/>
  <c r="AB27" i="22"/>
  <c r="AB29" i="22"/>
  <c r="AB30" i="22"/>
  <c r="AB32" i="22"/>
  <c r="AB33" i="22"/>
  <c r="AA35" i="22"/>
  <c r="AD10" i="22"/>
  <c r="AD11" i="22"/>
  <c r="AD13" i="22"/>
  <c r="AD14" i="22"/>
  <c r="AD16" i="22"/>
  <c r="AD17" i="22"/>
  <c r="AD18" i="22"/>
  <c r="AD20" i="22"/>
  <c r="AD22" i="22"/>
  <c r="AD23" i="22"/>
  <c r="AD25" i="22"/>
  <c r="AD27" i="22"/>
  <c r="AD29" i="22"/>
  <c r="AD30" i="22"/>
  <c r="AD32" i="22"/>
  <c r="AD33" i="22"/>
  <c r="AF10" i="22"/>
  <c r="AF11" i="22"/>
  <c r="AF13" i="22"/>
  <c r="AF14" i="22"/>
  <c r="AF16" i="22"/>
  <c r="AF17" i="22"/>
  <c r="AF18" i="22"/>
  <c r="AF20" i="22"/>
  <c r="AF22" i="22"/>
  <c r="AF23" i="22"/>
  <c r="AF25" i="22"/>
  <c r="AF27" i="22"/>
  <c r="AF29" i="22"/>
  <c r="AF30" i="22"/>
  <c r="AF32" i="22"/>
  <c r="AF33" i="22"/>
  <c r="AH10" i="22"/>
  <c r="AH11" i="22"/>
  <c r="AH13" i="22"/>
  <c r="AH14" i="22"/>
  <c r="AH16" i="22"/>
  <c r="AH17" i="22"/>
  <c r="AH18" i="22"/>
  <c r="AH20" i="22"/>
  <c r="AH22" i="22"/>
  <c r="AH23" i="22"/>
  <c r="AH25" i="22"/>
  <c r="AH27" i="22"/>
  <c r="AH29" i="22"/>
  <c r="AH30" i="22"/>
  <c r="AH32" i="22"/>
  <c r="AH33" i="22"/>
  <c r="AJ10" i="22"/>
  <c r="AJ11" i="22"/>
  <c r="AI35" i="22" s="1"/>
  <c r="AI36" i="22" s="1"/>
  <c r="AJ13" i="22"/>
  <c r="AJ14" i="22"/>
  <c r="AJ16" i="22"/>
  <c r="AJ17" i="22"/>
  <c r="AJ18" i="22"/>
  <c r="AJ20" i="22"/>
  <c r="AJ22" i="22"/>
  <c r="AJ23" i="22"/>
  <c r="AJ25" i="22"/>
  <c r="AJ27" i="22"/>
  <c r="AJ29" i="22"/>
  <c r="AJ30" i="22"/>
  <c r="AJ32" i="22"/>
  <c r="AJ33" i="22"/>
  <c r="AL10" i="22"/>
  <c r="AL11" i="22"/>
  <c r="AL13" i="22"/>
  <c r="AL14" i="22"/>
  <c r="AL16" i="22"/>
  <c r="AL17" i="22"/>
  <c r="AL18" i="22"/>
  <c r="AL20" i="22"/>
  <c r="AL22" i="22"/>
  <c r="AL23" i="22"/>
  <c r="AL25" i="22"/>
  <c r="AL27" i="22"/>
  <c r="AL29" i="22"/>
  <c r="AL30" i="22"/>
  <c r="AL32" i="22"/>
  <c r="AL33" i="22"/>
  <c r="AN10" i="22"/>
  <c r="AN11" i="22"/>
  <c r="AN13" i="22"/>
  <c r="AN14" i="22"/>
  <c r="AN16" i="22"/>
  <c r="AN17" i="22"/>
  <c r="AN18" i="22"/>
  <c r="AN20" i="22"/>
  <c r="AN22" i="22"/>
  <c r="AN23" i="22"/>
  <c r="AN25" i="22"/>
  <c r="AN27" i="22"/>
  <c r="AN29" i="22"/>
  <c r="AN30" i="22"/>
  <c r="AN32" i="22"/>
  <c r="AN33" i="22"/>
  <c r="AP10" i="22"/>
  <c r="AP11" i="22"/>
  <c r="AP13" i="22"/>
  <c r="AP14" i="22"/>
  <c r="AP16" i="22"/>
  <c r="AP17" i="22"/>
  <c r="AP18" i="22"/>
  <c r="AP20" i="22"/>
  <c r="AP22" i="22"/>
  <c r="AP23" i="22"/>
  <c r="AP25" i="22"/>
  <c r="AP27" i="22"/>
  <c r="AP29" i="22"/>
  <c r="AP30" i="22"/>
  <c r="AP32" i="22"/>
  <c r="AP33" i="22"/>
  <c r="AR10" i="22"/>
  <c r="AR11" i="22"/>
  <c r="AR13" i="22"/>
  <c r="AQ35" i="22" s="1"/>
  <c r="AQ36" i="22" s="1"/>
  <c r="AR14" i="22"/>
  <c r="AR16" i="22"/>
  <c r="AR17" i="22"/>
  <c r="AR18" i="22"/>
  <c r="AR20" i="22"/>
  <c r="AR22" i="22"/>
  <c r="AR23" i="22"/>
  <c r="AR25" i="22"/>
  <c r="AR27" i="22"/>
  <c r="AR29" i="22"/>
  <c r="AR30" i="22"/>
  <c r="AR32" i="22"/>
  <c r="AR33" i="22"/>
  <c r="D10" i="86"/>
  <c r="F10" i="86"/>
  <c r="H10" i="86"/>
  <c r="J10" i="86"/>
  <c r="L10" i="86"/>
  <c r="N10" i="86"/>
  <c r="P10" i="86"/>
  <c r="R10" i="86"/>
  <c r="T10" i="86"/>
  <c r="V10" i="86"/>
  <c r="X10" i="86"/>
  <c r="Z10" i="86"/>
  <c r="AB10" i="86"/>
  <c r="AD10" i="86"/>
  <c r="AF10" i="86"/>
  <c r="AH10" i="86"/>
  <c r="AJ10" i="86"/>
  <c r="AL10" i="86"/>
  <c r="AN10" i="86"/>
  <c r="AP10" i="86"/>
  <c r="AR10" i="86"/>
  <c r="D11" i="86"/>
  <c r="F11" i="86"/>
  <c r="H11" i="86"/>
  <c r="J11" i="86"/>
  <c r="L11" i="86"/>
  <c r="N11" i="86"/>
  <c r="P11" i="86"/>
  <c r="R11" i="86"/>
  <c r="T11" i="86"/>
  <c r="V11" i="86"/>
  <c r="X11" i="86"/>
  <c r="Z11" i="86"/>
  <c r="AB11" i="86"/>
  <c r="AD11" i="86"/>
  <c r="AF11" i="86"/>
  <c r="AH11" i="86"/>
  <c r="AJ11" i="86"/>
  <c r="AL11" i="86"/>
  <c r="AN11" i="86"/>
  <c r="AP11" i="86"/>
  <c r="AR11" i="86"/>
  <c r="D12" i="86"/>
  <c r="F12" i="86"/>
  <c r="H12" i="86"/>
  <c r="J12" i="86"/>
  <c r="L12" i="86"/>
  <c r="N12" i="86"/>
  <c r="P12" i="86"/>
  <c r="R12" i="86"/>
  <c r="T12" i="86"/>
  <c r="V12" i="86"/>
  <c r="X12" i="86"/>
  <c r="Z12" i="86"/>
  <c r="AB12" i="86"/>
  <c r="AD12" i="86"/>
  <c r="AF12" i="86"/>
  <c r="AH12" i="86"/>
  <c r="AJ12" i="86"/>
  <c r="AL12" i="86"/>
  <c r="AN12" i="86"/>
  <c r="AP12" i="86"/>
  <c r="AR12" i="86"/>
  <c r="D18" i="86"/>
  <c r="F18" i="86"/>
  <c r="H18" i="86"/>
  <c r="J18" i="86"/>
  <c r="L18" i="86"/>
  <c r="N18" i="86"/>
  <c r="P18" i="86"/>
  <c r="R18" i="86"/>
  <c r="T18" i="86"/>
  <c r="V18" i="86"/>
  <c r="X18" i="86"/>
  <c r="Z18" i="86"/>
  <c r="AB18" i="86"/>
  <c r="AD18" i="86"/>
  <c r="AF18" i="86"/>
  <c r="AH18" i="86"/>
  <c r="AJ18" i="86"/>
  <c r="AL18" i="86"/>
  <c r="AN18" i="86"/>
  <c r="AP18" i="86"/>
  <c r="AR18" i="86"/>
  <c r="D19" i="86"/>
  <c r="F19" i="86"/>
  <c r="H19" i="86"/>
  <c r="J19" i="86"/>
  <c r="L19" i="86"/>
  <c r="N19" i="86"/>
  <c r="P19" i="86"/>
  <c r="R19" i="86"/>
  <c r="T19" i="86"/>
  <c r="V19" i="86"/>
  <c r="X19" i="86"/>
  <c r="Z19" i="86"/>
  <c r="AB19" i="86"/>
  <c r="AD19" i="86"/>
  <c r="AF19" i="86"/>
  <c r="AH19" i="86"/>
  <c r="AJ19" i="86"/>
  <c r="AL19" i="86"/>
  <c r="AN19" i="86"/>
  <c r="AP19" i="86"/>
  <c r="AR19" i="86"/>
  <c r="D21" i="86"/>
  <c r="F21" i="86"/>
  <c r="H21" i="86"/>
  <c r="J21" i="86"/>
  <c r="L21" i="86"/>
  <c r="N21" i="86"/>
  <c r="P21" i="86"/>
  <c r="R21" i="86"/>
  <c r="T21" i="86"/>
  <c r="V21" i="86"/>
  <c r="X21" i="86"/>
  <c r="Z21" i="86"/>
  <c r="AB21" i="86"/>
  <c r="AD21" i="86"/>
  <c r="AF21" i="86"/>
  <c r="AH21" i="86"/>
  <c r="AJ21" i="86"/>
  <c r="AL21" i="86"/>
  <c r="AN21" i="86"/>
  <c r="AP21" i="86"/>
  <c r="AR21" i="86"/>
  <c r="D22" i="86"/>
  <c r="F22" i="86"/>
  <c r="H22" i="86"/>
  <c r="J22" i="86"/>
  <c r="L22" i="86"/>
  <c r="N22" i="86"/>
  <c r="P22" i="86"/>
  <c r="R22" i="86"/>
  <c r="T22" i="86"/>
  <c r="V22" i="86"/>
  <c r="X22" i="86"/>
  <c r="Z22" i="86"/>
  <c r="AB22" i="86"/>
  <c r="AD22" i="86"/>
  <c r="AF22" i="86"/>
  <c r="AH22" i="86"/>
  <c r="AJ22" i="86"/>
  <c r="AL22" i="86"/>
  <c r="AN22" i="86"/>
  <c r="AP22" i="86"/>
  <c r="AR22" i="86"/>
  <c r="D23" i="86"/>
  <c r="F23" i="86"/>
  <c r="H23" i="86"/>
  <c r="J23" i="86"/>
  <c r="L23" i="86"/>
  <c r="N23" i="86"/>
  <c r="P23" i="86"/>
  <c r="R23" i="86"/>
  <c r="T23" i="86"/>
  <c r="V23" i="86"/>
  <c r="X23" i="86"/>
  <c r="Z23" i="86"/>
  <c r="AB23" i="86"/>
  <c r="AD23" i="86"/>
  <c r="AF23" i="86"/>
  <c r="AH23" i="86"/>
  <c r="AJ23" i="86"/>
  <c r="AL23" i="86"/>
  <c r="AN23" i="86"/>
  <c r="AP23" i="86"/>
  <c r="AR23" i="86"/>
  <c r="D10" i="84"/>
  <c r="F10" i="84"/>
  <c r="H10" i="84"/>
  <c r="J10" i="84"/>
  <c r="L10" i="84"/>
  <c r="N10" i="84"/>
  <c r="P10" i="84"/>
  <c r="R10" i="84"/>
  <c r="T10" i="84"/>
  <c r="V10" i="84"/>
  <c r="X10" i="84"/>
  <c r="Z10" i="84"/>
  <c r="AB10" i="84"/>
  <c r="AD10" i="84"/>
  <c r="AF10" i="84"/>
  <c r="AH10" i="84"/>
  <c r="AJ10" i="84"/>
  <c r="AL10" i="84"/>
  <c r="AN10" i="84"/>
  <c r="AP10" i="84"/>
  <c r="AR10" i="84"/>
  <c r="D11" i="84"/>
  <c r="F11" i="84"/>
  <c r="H11" i="84"/>
  <c r="J11" i="84"/>
  <c r="L11" i="84"/>
  <c r="N11" i="84"/>
  <c r="P11" i="84"/>
  <c r="R11" i="84"/>
  <c r="T11" i="84"/>
  <c r="V11" i="84"/>
  <c r="X11" i="84"/>
  <c r="Z11" i="84"/>
  <c r="AB11" i="84"/>
  <c r="AD11" i="84"/>
  <c r="AF11" i="84"/>
  <c r="AH11" i="84"/>
  <c r="AJ11" i="84"/>
  <c r="AL11" i="84"/>
  <c r="AN11" i="84"/>
  <c r="AP11" i="84"/>
  <c r="AR11" i="84"/>
  <c r="D12" i="84"/>
  <c r="F12" i="84"/>
  <c r="H12" i="84"/>
  <c r="J12" i="84"/>
  <c r="L12" i="84"/>
  <c r="N12" i="84"/>
  <c r="P12" i="84"/>
  <c r="R12" i="84"/>
  <c r="T12" i="84"/>
  <c r="V12" i="84"/>
  <c r="X12" i="84"/>
  <c r="Z12" i="84"/>
  <c r="AB12" i="84"/>
  <c r="AD12" i="84"/>
  <c r="AF12" i="84"/>
  <c r="AH12" i="84"/>
  <c r="AJ12" i="84"/>
  <c r="AL12" i="84"/>
  <c r="AN12" i="84"/>
  <c r="AP12" i="84"/>
  <c r="AR12" i="84"/>
  <c r="D13" i="84"/>
  <c r="F13" i="84"/>
  <c r="H13" i="84"/>
  <c r="J13" i="84"/>
  <c r="L13" i="84"/>
  <c r="N13" i="84"/>
  <c r="P13" i="84"/>
  <c r="R13" i="84"/>
  <c r="T13" i="84"/>
  <c r="V13" i="84"/>
  <c r="X13" i="84"/>
  <c r="Z13" i="84"/>
  <c r="AB13" i="84"/>
  <c r="AD13" i="84"/>
  <c r="AF13" i="84"/>
  <c r="AH13" i="84"/>
  <c r="AJ13" i="84"/>
  <c r="AL13" i="84"/>
  <c r="AN13" i="84"/>
  <c r="AP13" i="84"/>
  <c r="AR13" i="84"/>
  <c r="D14" i="84"/>
  <c r="F14" i="84"/>
  <c r="H14" i="84"/>
  <c r="J14" i="84"/>
  <c r="L14" i="84"/>
  <c r="N14" i="84"/>
  <c r="P14" i="84"/>
  <c r="R14" i="84"/>
  <c r="T14" i="84"/>
  <c r="V14" i="84"/>
  <c r="X14" i="84"/>
  <c r="Z14" i="84"/>
  <c r="AB14" i="84"/>
  <c r="AD14" i="84"/>
  <c r="AF14" i="84"/>
  <c r="AH14" i="84"/>
  <c r="AJ14" i="84"/>
  <c r="AL14" i="84"/>
  <c r="AN14" i="84"/>
  <c r="AP14" i="84"/>
  <c r="AR14" i="84"/>
  <c r="D15" i="84"/>
  <c r="F15" i="84"/>
  <c r="H15" i="84"/>
  <c r="J15" i="84"/>
  <c r="L15" i="84"/>
  <c r="N15" i="84"/>
  <c r="P15" i="84"/>
  <c r="R15" i="84"/>
  <c r="T15" i="84"/>
  <c r="V15" i="84"/>
  <c r="X15" i="84"/>
  <c r="Z15" i="84"/>
  <c r="AB15" i="84"/>
  <c r="AD15" i="84"/>
  <c r="AF15" i="84"/>
  <c r="AH15" i="84"/>
  <c r="AJ15" i="84"/>
  <c r="AL15" i="84"/>
  <c r="AN15" i="84"/>
  <c r="AP15" i="84"/>
  <c r="AR15" i="84"/>
  <c r="D16" i="84"/>
  <c r="F16" i="84"/>
  <c r="H16" i="84"/>
  <c r="J16" i="84"/>
  <c r="L16" i="84"/>
  <c r="N16" i="84"/>
  <c r="P16" i="84"/>
  <c r="R16" i="84"/>
  <c r="T16" i="84"/>
  <c r="V16" i="84"/>
  <c r="X16" i="84"/>
  <c r="Z16" i="84"/>
  <c r="AB16" i="84"/>
  <c r="AD16" i="84"/>
  <c r="AF16" i="84"/>
  <c r="AH16" i="84"/>
  <c r="AJ16" i="84"/>
  <c r="AL16" i="84"/>
  <c r="AN16" i="84"/>
  <c r="AP16" i="84"/>
  <c r="AR16" i="84"/>
  <c r="D19" i="84"/>
  <c r="F19" i="84"/>
  <c r="H19" i="84"/>
  <c r="J19" i="84"/>
  <c r="L19" i="84"/>
  <c r="N19" i="84"/>
  <c r="P19" i="84"/>
  <c r="R19" i="84"/>
  <c r="T19" i="84"/>
  <c r="V19" i="84"/>
  <c r="X19" i="84"/>
  <c r="Z19" i="84"/>
  <c r="AB19" i="84"/>
  <c r="AD19" i="84"/>
  <c r="AF19" i="84"/>
  <c r="AH19" i="84"/>
  <c r="AJ19" i="84"/>
  <c r="AL19" i="84"/>
  <c r="AN19" i="84"/>
  <c r="AP19" i="84"/>
  <c r="AR19" i="84"/>
  <c r="D10" i="82"/>
  <c r="F10" i="82"/>
  <c r="H10" i="82"/>
  <c r="J10" i="82"/>
  <c r="L10" i="82"/>
  <c r="N10" i="82"/>
  <c r="P10" i="82"/>
  <c r="R10" i="82"/>
  <c r="T10" i="82"/>
  <c r="V10" i="82"/>
  <c r="X10" i="82"/>
  <c r="Z10" i="82"/>
  <c r="AB10" i="82"/>
  <c r="AD10" i="82"/>
  <c r="AF10" i="82"/>
  <c r="AH10" i="82"/>
  <c r="AJ10" i="82"/>
  <c r="AL10" i="82"/>
  <c r="AN10" i="82"/>
  <c r="AP10" i="82"/>
  <c r="AR10" i="82"/>
  <c r="D11" i="82"/>
  <c r="F11" i="82"/>
  <c r="H11" i="82"/>
  <c r="J11" i="82"/>
  <c r="L11" i="82"/>
  <c r="N11" i="82"/>
  <c r="P11" i="82"/>
  <c r="R11" i="82"/>
  <c r="T11" i="82"/>
  <c r="V11" i="82"/>
  <c r="X11" i="82"/>
  <c r="Z11" i="82"/>
  <c r="AB11" i="82"/>
  <c r="AD11" i="82"/>
  <c r="AF11" i="82"/>
  <c r="AH11" i="82"/>
  <c r="AJ11" i="82"/>
  <c r="AL11" i="82"/>
  <c r="AN11" i="82"/>
  <c r="AP11" i="82"/>
  <c r="AR11" i="82"/>
  <c r="D12" i="82"/>
  <c r="F12" i="82"/>
  <c r="H12" i="82"/>
  <c r="J12" i="82"/>
  <c r="L12" i="82"/>
  <c r="N12" i="82"/>
  <c r="P12" i="82"/>
  <c r="R12" i="82"/>
  <c r="T12" i="82"/>
  <c r="V12" i="82"/>
  <c r="X12" i="82"/>
  <c r="Z12" i="82"/>
  <c r="AB12" i="82"/>
  <c r="AD12" i="82"/>
  <c r="AF12" i="82"/>
  <c r="AH12" i="82"/>
  <c r="AJ12" i="82"/>
  <c r="AL12" i="82"/>
  <c r="AN12" i="82"/>
  <c r="AP12" i="82"/>
  <c r="AR12" i="82"/>
  <c r="D13" i="82"/>
  <c r="F13" i="82"/>
  <c r="H13" i="82"/>
  <c r="J13" i="82"/>
  <c r="L13" i="82"/>
  <c r="N13" i="82"/>
  <c r="P13" i="82"/>
  <c r="R13" i="82"/>
  <c r="T13" i="82"/>
  <c r="V13" i="82"/>
  <c r="X13" i="82"/>
  <c r="Z13" i="82"/>
  <c r="AB13" i="82"/>
  <c r="AD13" i="82"/>
  <c r="AF13" i="82"/>
  <c r="AH13" i="82"/>
  <c r="AJ13" i="82"/>
  <c r="AL13" i="82"/>
  <c r="AN13" i="82"/>
  <c r="AP13" i="82"/>
  <c r="AR13" i="82"/>
  <c r="D16" i="82"/>
  <c r="F16" i="82"/>
  <c r="H16" i="82"/>
  <c r="J16" i="82"/>
  <c r="L16" i="82"/>
  <c r="N16" i="82"/>
  <c r="P16" i="82"/>
  <c r="R16" i="82"/>
  <c r="T16" i="82"/>
  <c r="V16" i="82"/>
  <c r="X16" i="82"/>
  <c r="Z16" i="82"/>
  <c r="AB16" i="82"/>
  <c r="AD16" i="82"/>
  <c r="AF16" i="82"/>
  <c r="AH16" i="82"/>
  <c r="AJ16" i="82"/>
  <c r="AL16" i="82"/>
  <c r="AN16" i="82"/>
  <c r="AP16" i="82"/>
  <c r="AR16" i="82"/>
  <c r="D19" i="82"/>
  <c r="F19" i="82"/>
  <c r="H19" i="82"/>
  <c r="J19" i="82"/>
  <c r="L19" i="82"/>
  <c r="N19" i="82"/>
  <c r="P19" i="82"/>
  <c r="R19" i="82"/>
  <c r="T19" i="82"/>
  <c r="V19" i="82"/>
  <c r="X19" i="82"/>
  <c r="Z19" i="82"/>
  <c r="AB19" i="82"/>
  <c r="AD19" i="82"/>
  <c r="AF19" i="82"/>
  <c r="AH19" i="82"/>
  <c r="AJ19" i="82"/>
  <c r="AL19" i="82"/>
  <c r="AN19" i="82"/>
  <c r="AP19" i="82"/>
  <c r="AR19" i="82"/>
  <c r="D20" i="82"/>
  <c r="F20" i="82"/>
  <c r="H20" i="82"/>
  <c r="J20" i="82"/>
  <c r="L20" i="82"/>
  <c r="N20" i="82"/>
  <c r="P20" i="82"/>
  <c r="R20" i="82"/>
  <c r="T20" i="82"/>
  <c r="V20" i="82"/>
  <c r="X20" i="82"/>
  <c r="Z20" i="82"/>
  <c r="AB20" i="82"/>
  <c r="AD20" i="82"/>
  <c r="AF20" i="82"/>
  <c r="AH20" i="82"/>
  <c r="AJ20" i="82"/>
  <c r="AL20" i="82"/>
  <c r="AN20" i="82"/>
  <c r="AP20" i="82"/>
  <c r="AR20" i="82"/>
  <c r="D23" i="82"/>
  <c r="F23" i="82"/>
  <c r="H23" i="82"/>
  <c r="J23" i="82"/>
  <c r="L23" i="82"/>
  <c r="N23" i="82"/>
  <c r="P23" i="82"/>
  <c r="R23" i="82"/>
  <c r="T23" i="82"/>
  <c r="V23" i="82"/>
  <c r="X23" i="82"/>
  <c r="Z23" i="82"/>
  <c r="AB23" i="82"/>
  <c r="AD23" i="82"/>
  <c r="AF23" i="82"/>
  <c r="AH23" i="82"/>
  <c r="AJ23" i="82"/>
  <c r="AL23" i="82"/>
  <c r="AN23" i="82"/>
  <c r="AP23" i="82"/>
  <c r="AR23" i="82"/>
  <c r="D10" i="48"/>
  <c r="F10" i="48"/>
  <c r="H10" i="48"/>
  <c r="J10" i="48"/>
  <c r="L10" i="48"/>
  <c r="N10" i="48"/>
  <c r="P10" i="48"/>
  <c r="R10" i="48"/>
  <c r="T10" i="48"/>
  <c r="V10" i="48"/>
  <c r="X10" i="48"/>
  <c r="Z10" i="48"/>
  <c r="AB10" i="48"/>
  <c r="AD10" i="48"/>
  <c r="AF10" i="48"/>
  <c r="AH10" i="48"/>
  <c r="AJ10" i="48"/>
  <c r="AL10" i="48"/>
  <c r="AN10" i="48"/>
  <c r="AP10" i="48"/>
  <c r="AR10" i="48"/>
  <c r="D11" i="48"/>
  <c r="F11" i="48"/>
  <c r="H11" i="48"/>
  <c r="J11" i="48"/>
  <c r="L11" i="48"/>
  <c r="N11" i="48"/>
  <c r="P11" i="48"/>
  <c r="R11" i="48"/>
  <c r="T11" i="48"/>
  <c r="V11" i="48"/>
  <c r="X11" i="48"/>
  <c r="Z11" i="48"/>
  <c r="AB11" i="48"/>
  <c r="AD11" i="48"/>
  <c r="AF11" i="48"/>
  <c r="AH11" i="48"/>
  <c r="AJ11" i="48"/>
  <c r="AL11" i="48"/>
  <c r="AN11" i="48"/>
  <c r="AP11" i="48"/>
  <c r="AR11" i="48"/>
  <c r="D13" i="48"/>
  <c r="F13" i="48"/>
  <c r="H13" i="48"/>
  <c r="J13" i="48"/>
  <c r="L13" i="48"/>
  <c r="N13" i="48"/>
  <c r="P13" i="48"/>
  <c r="R13" i="48"/>
  <c r="T13" i="48"/>
  <c r="V13" i="48"/>
  <c r="X13" i="48"/>
  <c r="Z13" i="48"/>
  <c r="AB13" i="48"/>
  <c r="AD13" i="48"/>
  <c r="AF13" i="48"/>
  <c r="AH13" i="48"/>
  <c r="AJ13" i="48"/>
  <c r="AL13" i="48"/>
  <c r="AN13" i="48"/>
  <c r="AP13" i="48"/>
  <c r="AR13" i="48"/>
  <c r="D14" i="48"/>
  <c r="F14" i="48"/>
  <c r="H14" i="48"/>
  <c r="J14" i="48"/>
  <c r="L14" i="48"/>
  <c r="N14" i="48"/>
  <c r="P14" i="48"/>
  <c r="R14" i="48"/>
  <c r="T14" i="48"/>
  <c r="V14" i="48"/>
  <c r="X14" i="48"/>
  <c r="Z14" i="48"/>
  <c r="AB14" i="48"/>
  <c r="AD14" i="48"/>
  <c r="AF14" i="48"/>
  <c r="AH14" i="48"/>
  <c r="AJ14" i="48"/>
  <c r="AL14" i="48"/>
  <c r="AN14" i="48"/>
  <c r="AP14" i="48"/>
  <c r="AR14" i="48"/>
  <c r="D15" i="48"/>
  <c r="F15" i="48"/>
  <c r="H15" i="48"/>
  <c r="J15" i="48"/>
  <c r="L15" i="48"/>
  <c r="N15" i="48"/>
  <c r="P15" i="48"/>
  <c r="R15" i="48"/>
  <c r="T15" i="48"/>
  <c r="V15" i="48"/>
  <c r="X15" i="48"/>
  <c r="Z15" i="48"/>
  <c r="AB15" i="48"/>
  <c r="AD15" i="48"/>
  <c r="AF15" i="48"/>
  <c r="AH15" i="48"/>
  <c r="AJ15" i="48"/>
  <c r="AL15" i="48"/>
  <c r="AN15" i="48"/>
  <c r="AP15" i="48"/>
  <c r="AR15" i="48"/>
  <c r="D16" i="48"/>
  <c r="F16" i="48"/>
  <c r="H16" i="48"/>
  <c r="J16" i="48"/>
  <c r="L16" i="48"/>
  <c r="N16" i="48"/>
  <c r="P16" i="48"/>
  <c r="R16" i="48"/>
  <c r="T16" i="48"/>
  <c r="V16" i="48"/>
  <c r="X16" i="48"/>
  <c r="Z16" i="48"/>
  <c r="AB16" i="48"/>
  <c r="AD16" i="48"/>
  <c r="AF16" i="48"/>
  <c r="AH16" i="48"/>
  <c r="AJ16" i="48"/>
  <c r="AL16" i="48"/>
  <c r="AN16" i="48"/>
  <c r="AP16" i="48"/>
  <c r="AR16" i="48"/>
  <c r="D18" i="48"/>
  <c r="F18" i="48"/>
  <c r="H18" i="48"/>
  <c r="J18" i="48"/>
  <c r="L18" i="48"/>
  <c r="N18" i="48"/>
  <c r="P18" i="48"/>
  <c r="R18" i="48"/>
  <c r="T18" i="48"/>
  <c r="V18" i="48"/>
  <c r="X18" i="48"/>
  <c r="Z18" i="48"/>
  <c r="AB18" i="48"/>
  <c r="AD18" i="48"/>
  <c r="AF18" i="48"/>
  <c r="AH18" i="48"/>
  <c r="AJ18" i="48"/>
  <c r="AL18" i="48"/>
  <c r="AN18" i="48"/>
  <c r="AP18" i="48"/>
  <c r="AR18" i="48"/>
  <c r="D19" i="48"/>
  <c r="F19" i="48"/>
  <c r="H19" i="48"/>
  <c r="J19" i="48"/>
  <c r="L19" i="48"/>
  <c r="N19" i="48"/>
  <c r="P19" i="48"/>
  <c r="R19" i="48"/>
  <c r="T19" i="48"/>
  <c r="V19" i="48"/>
  <c r="X19" i="48"/>
  <c r="Z19" i="48"/>
  <c r="AB19" i="48"/>
  <c r="AD19" i="48"/>
  <c r="AF19" i="48"/>
  <c r="AH19" i="48"/>
  <c r="AJ19" i="48"/>
  <c r="AL19" i="48"/>
  <c r="AN19" i="48"/>
  <c r="AP19" i="48"/>
  <c r="AR19" i="48"/>
  <c r="D20" i="48"/>
  <c r="F20" i="48"/>
  <c r="H20" i="48"/>
  <c r="J20" i="48"/>
  <c r="L20" i="48"/>
  <c r="N20" i="48"/>
  <c r="P20" i="48"/>
  <c r="R20" i="48"/>
  <c r="T20" i="48"/>
  <c r="V20" i="48"/>
  <c r="X20" i="48"/>
  <c r="Z20" i="48"/>
  <c r="AB20" i="48"/>
  <c r="AD20" i="48"/>
  <c r="AF20" i="48"/>
  <c r="AH20" i="48"/>
  <c r="AJ20" i="48"/>
  <c r="AL20" i="48"/>
  <c r="AN20" i="48"/>
  <c r="AP20" i="48"/>
  <c r="AR20" i="48"/>
  <c r="D21" i="48"/>
  <c r="F21" i="48"/>
  <c r="H21" i="48"/>
  <c r="J21" i="48"/>
  <c r="L21" i="48"/>
  <c r="N21" i="48"/>
  <c r="P21" i="48"/>
  <c r="R21" i="48"/>
  <c r="T21" i="48"/>
  <c r="V21" i="48"/>
  <c r="X21" i="48"/>
  <c r="Z21" i="48"/>
  <c r="AB21" i="48"/>
  <c r="AD21" i="48"/>
  <c r="AF21" i="48"/>
  <c r="AH21" i="48"/>
  <c r="AJ21" i="48"/>
  <c r="AL21" i="48"/>
  <c r="AN21" i="48"/>
  <c r="AP21" i="48"/>
  <c r="AR21" i="48"/>
  <c r="D23" i="48"/>
  <c r="F23" i="48"/>
  <c r="H23" i="48"/>
  <c r="J23" i="48"/>
  <c r="L23" i="48"/>
  <c r="N23" i="48"/>
  <c r="P23" i="48"/>
  <c r="R23" i="48"/>
  <c r="T23" i="48"/>
  <c r="V23" i="48"/>
  <c r="X23" i="48"/>
  <c r="Z23" i="48"/>
  <c r="AB23" i="48"/>
  <c r="AD23" i="48"/>
  <c r="AF23" i="48"/>
  <c r="AH23" i="48"/>
  <c r="AJ23" i="48"/>
  <c r="AL23" i="48"/>
  <c r="AN23" i="48"/>
  <c r="AP23" i="48"/>
  <c r="AR23" i="48"/>
  <c r="D25" i="48"/>
  <c r="F25" i="48"/>
  <c r="H25" i="48"/>
  <c r="J25" i="48"/>
  <c r="L25" i="48"/>
  <c r="N25" i="48"/>
  <c r="P25" i="48"/>
  <c r="R25" i="48"/>
  <c r="T25" i="48"/>
  <c r="V25" i="48"/>
  <c r="X25" i="48"/>
  <c r="Z25" i="48"/>
  <c r="AB25" i="48"/>
  <c r="AD25" i="48"/>
  <c r="AF25" i="48"/>
  <c r="AH25" i="48"/>
  <c r="AJ25" i="48"/>
  <c r="AL25" i="48"/>
  <c r="AN25" i="48"/>
  <c r="AP25" i="48"/>
  <c r="AR25" i="48"/>
  <c r="D26" i="48"/>
  <c r="F26" i="48"/>
  <c r="H26" i="48"/>
  <c r="J26" i="48"/>
  <c r="L26" i="48"/>
  <c r="N26" i="48"/>
  <c r="P26" i="48"/>
  <c r="R26" i="48"/>
  <c r="T26" i="48"/>
  <c r="V26" i="48"/>
  <c r="X26" i="48"/>
  <c r="Z26" i="48"/>
  <c r="AB26" i="48"/>
  <c r="AD26" i="48"/>
  <c r="AF26" i="48"/>
  <c r="AH26" i="48"/>
  <c r="AJ26" i="48"/>
  <c r="AL26" i="48"/>
  <c r="AN26" i="48"/>
  <c r="AP26" i="48"/>
  <c r="AR26" i="48"/>
  <c r="D28" i="48"/>
  <c r="F28" i="48"/>
  <c r="H28" i="48"/>
  <c r="J28" i="48"/>
  <c r="L28" i="48"/>
  <c r="N28" i="48"/>
  <c r="P28" i="48"/>
  <c r="R28" i="48"/>
  <c r="T28" i="48"/>
  <c r="V28" i="48"/>
  <c r="X28" i="48"/>
  <c r="Z28" i="48"/>
  <c r="AB28" i="48"/>
  <c r="AD28" i="48"/>
  <c r="AF28" i="48"/>
  <c r="AH28" i="48"/>
  <c r="AJ28" i="48"/>
  <c r="AL28" i="48"/>
  <c r="AN28" i="48"/>
  <c r="AP28" i="48"/>
  <c r="AR28" i="48"/>
  <c r="D30" i="48"/>
  <c r="F30" i="48"/>
  <c r="H30" i="48"/>
  <c r="J30" i="48"/>
  <c r="L30" i="48"/>
  <c r="N30" i="48"/>
  <c r="P30" i="48"/>
  <c r="R30" i="48"/>
  <c r="T30" i="48"/>
  <c r="V30" i="48"/>
  <c r="X30" i="48"/>
  <c r="Z30" i="48"/>
  <c r="AB30" i="48"/>
  <c r="AD30" i="48"/>
  <c r="AF30" i="48"/>
  <c r="AH30" i="48"/>
  <c r="AJ30" i="48"/>
  <c r="AL30" i="48"/>
  <c r="AN30" i="48"/>
  <c r="AP30" i="48"/>
  <c r="AR30" i="48"/>
  <c r="D32" i="48"/>
  <c r="F32" i="48"/>
  <c r="H32" i="48"/>
  <c r="J32" i="48"/>
  <c r="L32" i="48"/>
  <c r="N32" i="48"/>
  <c r="P32" i="48"/>
  <c r="R32" i="48"/>
  <c r="T32" i="48"/>
  <c r="V32" i="48"/>
  <c r="X32" i="48"/>
  <c r="Z32" i="48"/>
  <c r="AB32" i="48"/>
  <c r="AD32" i="48"/>
  <c r="AF32" i="48"/>
  <c r="AH32" i="48"/>
  <c r="AJ32" i="48"/>
  <c r="AL32" i="48"/>
  <c r="AN32" i="48"/>
  <c r="AP32" i="48"/>
  <c r="AR32" i="48"/>
  <c r="C6" i="86"/>
  <c r="E6" i="86"/>
  <c r="G6" i="86"/>
  <c r="I6" i="86"/>
  <c r="K6" i="86"/>
  <c r="M6" i="86"/>
  <c r="O6" i="86"/>
  <c r="Q6" i="86"/>
  <c r="S6" i="86"/>
  <c r="U6" i="86"/>
  <c r="W6" i="86"/>
  <c r="Y6" i="86"/>
  <c r="AA6" i="86"/>
  <c r="AC6" i="86"/>
  <c r="AE6" i="86"/>
  <c r="AG6" i="86"/>
  <c r="AI6" i="86"/>
  <c r="AK6" i="86"/>
  <c r="AM6" i="86"/>
  <c r="AO6" i="86"/>
  <c r="AQ6" i="86"/>
  <c r="C27" i="86"/>
  <c r="E27" i="86"/>
  <c r="G27" i="86"/>
  <c r="I27" i="86"/>
  <c r="K27" i="86"/>
  <c r="M27" i="86"/>
  <c r="O27" i="86"/>
  <c r="Q27" i="86"/>
  <c r="S27" i="86"/>
  <c r="U27" i="86"/>
  <c r="W27" i="86"/>
  <c r="Y27" i="86"/>
  <c r="AA27" i="86"/>
  <c r="AC27" i="86"/>
  <c r="AE27" i="86"/>
  <c r="AG27" i="86"/>
  <c r="AI27" i="86"/>
  <c r="AK27" i="86"/>
  <c r="AM27" i="86"/>
  <c r="AO27" i="86"/>
  <c r="AQ27" i="86"/>
  <c r="C28" i="86"/>
  <c r="E28" i="86"/>
  <c r="G28" i="86"/>
  <c r="I28" i="86"/>
  <c r="K28" i="86"/>
  <c r="M28" i="86"/>
  <c r="O28" i="86"/>
  <c r="Q28" i="86"/>
  <c r="S28" i="86"/>
  <c r="U28" i="86"/>
  <c r="W28" i="86"/>
  <c r="Y28" i="86"/>
  <c r="AA28" i="86"/>
  <c r="AC28" i="86"/>
  <c r="AE28" i="86"/>
  <c r="AG28" i="86"/>
  <c r="AI28" i="86"/>
  <c r="AK28" i="86"/>
  <c r="AM28" i="86"/>
  <c r="AO28" i="86"/>
  <c r="AQ28" i="86"/>
  <c r="E30" i="86"/>
  <c r="E31" i="86"/>
  <c r="S31" i="86"/>
  <c r="C6" i="84"/>
  <c r="E6" i="84"/>
  <c r="G6" i="84"/>
  <c r="I6" i="84"/>
  <c r="K6" i="84"/>
  <c r="M6" i="84"/>
  <c r="O6" i="84"/>
  <c r="Q6" i="84"/>
  <c r="S6" i="84"/>
  <c r="U6" i="84"/>
  <c r="W6" i="84"/>
  <c r="Y6" i="84"/>
  <c r="AA6" i="84"/>
  <c r="AC6" i="84"/>
  <c r="AE6" i="84"/>
  <c r="AG6" i="84"/>
  <c r="AI6" i="84"/>
  <c r="AK6" i="84"/>
  <c r="AM6" i="84"/>
  <c r="AO6" i="84"/>
  <c r="AQ6" i="84"/>
  <c r="C20" i="84"/>
  <c r="C22" i="84" s="1"/>
  <c r="E20" i="84"/>
  <c r="G20" i="84"/>
  <c r="I20" i="84"/>
  <c r="K20" i="84"/>
  <c r="K22" i="84" s="1"/>
  <c r="M20" i="84"/>
  <c r="O20" i="84"/>
  <c r="Q20" i="84"/>
  <c r="S20" i="84"/>
  <c r="S22" i="84" s="1"/>
  <c r="U20" i="84"/>
  <c r="W20" i="84"/>
  <c r="W22" i="84" s="1"/>
  <c r="Y20" i="84"/>
  <c r="AA20" i="84"/>
  <c r="AA22" i="84" s="1"/>
  <c r="AC20" i="84"/>
  <c r="AE20" i="84"/>
  <c r="AG20" i="84"/>
  <c r="AI20" i="84"/>
  <c r="AI22" i="84" s="1"/>
  <c r="AK20" i="84"/>
  <c r="AM20" i="84"/>
  <c r="AO20" i="84"/>
  <c r="AQ20" i="84"/>
  <c r="AQ22" i="84" s="1"/>
  <c r="C21" i="84"/>
  <c r="E21" i="84"/>
  <c r="G21" i="84"/>
  <c r="I21" i="84"/>
  <c r="K21" i="84"/>
  <c r="M21" i="84"/>
  <c r="O21" i="84"/>
  <c r="Q21" i="84"/>
  <c r="S21" i="84"/>
  <c r="U21" i="84"/>
  <c r="W21" i="84"/>
  <c r="Y21" i="84"/>
  <c r="AA21" i="84"/>
  <c r="AC21" i="84"/>
  <c r="AE21" i="84"/>
  <c r="AG21" i="84"/>
  <c r="AI21" i="84"/>
  <c r="AK21" i="84"/>
  <c r="AM21" i="84"/>
  <c r="AO21" i="84"/>
  <c r="AQ21" i="84"/>
  <c r="E22" i="84"/>
  <c r="G22" i="84"/>
  <c r="I22" i="84"/>
  <c r="M22" i="84"/>
  <c r="O22" i="84"/>
  <c r="Q22" i="84"/>
  <c r="U22" i="84"/>
  <c r="Y22" i="84"/>
  <c r="AC22" i="84"/>
  <c r="AE22" i="84"/>
  <c r="AG22" i="84"/>
  <c r="AK22" i="84"/>
  <c r="AM22" i="84"/>
  <c r="AO22" i="84"/>
  <c r="E24" i="84"/>
  <c r="E25" i="84"/>
  <c r="S25" i="84"/>
  <c r="C6" i="82"/>
  <c r="E6" i="82"/>
  <c r="G6" i="82"/>
  <c r="I6" i="82"/>
  <c r="K6" i="82"/>
  <c r="M6" i="82"/>
  <c r="O6" i="82"/>
  <c r="Q6" i="82"/>
  <c r="S6" i="82"/>
  <c r="U6" i="82"/>
  <c r="W6" i="82"/>
  <c r="Y6" i="82"/>
  <c r="AA6" i="82"/>
  <c r="AC6" i="82"/>
  <c r="AE6" i="82"/>
  <c r="AG6" i="82"/>
  <c r="AI6" i="82"/>
  <c r="AK6" i="82"/>
  <c r="AM6" i="82"/>
  <c r="AO6" i="82"/>
  <c r="AQ6" i="82"/>
  <c r="C26" i="82"/>
  <c r="E26" i="82"/>
  <c r="G26" i="82"/>
  <c r="I26" i="82"/>
  <c r="K26" i="82"/>
  <c r="M26" i="82"/>
  <c r="O26" i="82"/>
  <c r="Q26" i="82"/>
  <c r="S26" i="82"/>
  <c r="U26" i="82"/>
  <c r="W26" i="82"/>
  <c r="Y26" i="82"/>
  <c r="AA26" i="82"/>
  <c r="AC26" i="82"/>
  <c r="AE26" i="82"/>
  <c r="AG26" i="82"/>
  <c r="AI26" i="82"/>
  <c r="AK26" i="82"/>
  <c r="AM26" i="82"/>
  <c r="AO26" i="82"/>
  <c r="AQ26" i="82"/>
  <c r="C27" i="82"/>
  <c r="E27" i="82"/>
  <c r="G27" i="82"/>
  <c r="I27" i="82"/>
  <c r="K27" i="82"/>
  <c r="M27" i="82"/>
  <c r="O27" i="82"/>
  <c r="Q27" i="82"/>
  <c r="S27" i="82"/>
  <c r="U27" i="82"/>
  <c r="W27" i="82"/>
  <c r="Y27" i="82"/>
  <c r="AA27" i="82"/>
  <c r="AC27" i="82"/>
  <c r="AE27" i="82"/>
  <c r="AG27" i="82"/>
  <c r="AI27" i="82"/>
  <c r="AK27" i="82"/>
  <c r="AM27" i="82"/>
  <c r="AO27" i="82"/>
  <c r="AQ27" i="82"/>
  <c r="E29" i="82"/>
  <c r="E30" i="82"/>
  <c r="S30" i="82"/>
  <c r="E34" i="48"/>
  <c r="G34" i="48"/>
  <c r="I34" i="48"/>
  <c r="K34" i="48"/>
  <c r="M34" i="48"/>
  <c r="O34" i="48"/>
  <c r="Q34" i="48"/>
  <c r="S34" i="48"/>
  <c r="U34" i="48"/>
  <c r="W34" i="48"/>
  <c r="Y34" i="48"/>
  <c r="AA34" i="48"/>
  <c r="AC34" i="48"/>
  <c r="AE34" i="48"/>
  <c r="AG34" i="48"/>
  <c r="AI34" i="48"/>
  <c r="AK34" i="48"/>
  <c r="AM34" i="48"/>
  <c r="AO34" i="48"/>
  <c r="AQ34" i="48"/>
  <c r="C34" i="48"/>
  <c r="E34" i="22"/>
  <c r="G34" i="22"/>
  <c r="I34" i="22"/>
  <c r="K34" i="22"/>
  <c r="M34" i="22"/>
  <c r="O34" i="22"/>
  <c r="Q34" i="22"/>
  <c r="S34" i="22"/>
  <c r="U34" i="22"/>
  <c r="W34" i="22"/>
  <c r="Y34" i="22"/>
  <c r="AA34" i="22"/>
  <c r="AC34" i="22"/>
  <c r="AE34" i="22"/>
  <c r="AG34" i="22"/>
  <c r="AI34" i="22"/>
  <c r="AK34" i="22"/>
  <c r="AM34" i="22"/>
  <c r="AO34" i="22"/>
  <c r="AQ34" i="22"/>
  <c r="C34" i="22"/>
  <c r="B41" i="19"/>
  <c r="B39" i="19"/>
  <c r="B37" i="19"/>
  <c r="B35" i="19"/>
  <c r="B33" i="19"/>
  <c r="B31" i="19"/>
  <c r="B29" i="19"/>
  <c r="B27" i="19"/>
  <c r="B25" i="19"/>
  <c r="B23" i="19"/>
  <c r="B21" i="19"/>
  <c r="B19" i="19"/>
  <c r="B17" i="19"/>
  <c r="B15" i="19"/>
  <c r="B13" i="19"/>
  <c r="B11" i="19"/>
  <c r="C6" i="48"/>
  <c r="E6" i="48"/>
  <c r="G6" i="48"/>
  <c r="I6" i="48"/>
  <c r="K6" i="48"/>
  <c r="M6" i="48"/>
  <c r="O6" i="48"/>
  <c r="Q6" i="48"/>
  <c r="S6" i="48"/>
  <c r="U6" i="48"/>
  <c r="W6" i="48"/>
  <c r="Y6" i="48"/>
  <c r="AA6" i="48"/>
  <c r="AC6" i="48"/>
  <c r="AE6" i="48"/>
  <c r="AG6" i="48"/>
  <c r="AI6" i="48"/>
  <c r="AK6" i="48"/>
  <c r="AM6" i="48"/>
  <c r="AO6" i="48"/>
  <c r="AQ6" i="48"/>
  <c r="B4" i="19"/>
  <c r="C31" i="19" s="1"/>
  <c r="E33" i="48"/>
  <c r="E35" i="48" s="1"/>
  <c r="C33" i="48"/>
  <c r="C35" i="48" s="1"/>
  <c r="G33" i="48"/>
  <c r="I33" i="48"/>
  <c r="I35" i="48" s="1"/>
  <c r="K33" i="48"/>
  <c r="M33" i="48"/>
  <c r="M35" i="48" s="1"/>
  <c r="O33" i="48"/>
  <c r="Q33" i="48"/>
  <c r="Q35" i="48" s="1"/>
  <c r="S33" i="48"/>
  <c r="U33" i="48"/>
  <c r="U35" i="48" s="1"/>
  <c r="W33" i="48"/>
  <c r="Y33" i="48"/>
  <c r="Y35" i="48" s="1"/>
  <c r="AA33" i="48"/>
  <c r="AC33" i="48"/>
  <c r="AC35" i="48" s="1"/>
  <c r="AE33" i="48"/>
  <c r="AG33" i="48"/>
  <c r="AG35" i="48" s="1"/>
  <c r="AI33" i="48"/>
  <c r="AK33" i="48"/>
  <c r="AK35" i="48" s="1"/>
  <c r="AM33" i="48"/>
  <c r="AO33" i="48"/>
  <c r="AO35" i="48" s="1"/>
  <c r="AQ33" i="48"/>
  <c r="G35" i="48"/>
  <c r="K35" i="48"/>
  <c r="O35" i="48"/>
  <c r="S35" i="48"/>
  <c r="W35" i="48"/>
  <c r="AA35" i="48"/>
  <c r="AE35" i="48"/>
  <c r="AI35" i="48"/>
  <c r="AM35" i="48"/>
  <c r="AQ35" i="48"/>
  <c r="AA36" i="22"/>
  <c r="E39" i="19"/>
  <c r="D29" i="19"/>
  <c r="E17" i="19"/>
  <c r="S38" i="48"/>
  <c r="E38" i="48"/>
  <c r="E37" i="48"/>
  <c r="E31" i="19" l="1"/>
  <c r="D13" i="19"/>
  <c r="E23" i="19"/>
  <c r="E15" i="19"/>
  <c r="C27" i="19"/>
  <c r="D37" i="19"/>
  <c r="D21" i="19"/>
  <c r="C35" i="19"/>
  <c r="C11" i="19"/>
  <c r="C17" i="19"/>
  <c r="D19" i="19"/>
  <c r="C25" i="19"/>
  <c r="D27" i="19"/>
  <c r="E29" i="19"/>
  <c r="D35" i="19"/>
  <c r="C37" i="19"/>
  <c r="E41" i="19"/>
  <c r="E11" i="19"/>
  <c r="C15" i="19"/>
  <c r="D17" i="19"/>
  <c r="E19" i="19"/>
  <c r="C23" i="19"/>
  <c r="D25" i="19"/>
  <c r="E27" i="19"/>
  <c r="D33" i="19"/>
  <c r="E35" i="19"/>
  <c r="C39" i="19"/>
  <c r="D41" i="19"/>
  <c r="C13" i="19"/>
  <c r="D15" i="19"/>
  <c r="C19" i="19"/>
  <c r="C21" i="19"/>
  <c r="D23" i="19"/>
  <c r="E25" i="19"/>
  <c r="C29" i="19"/>
  <c r="D31" i="19"/>
  <c r="C33" i="19"/>
  <c r="E37" i="19"/>
  <c r="D39" i="19"/>
  <c r="C41" i="19"/>
  <c r="D11" i="19"/>
  <c r="E13" i="19"/>
  <c r="E21" i="19"/>
  <c r="E33" i="19"/>
  <c r="AO35" i="22"/>
  <c r="AO36" i="22" s="1"/>
  <c r="AC35" i="22"/>
  <c r="AC36" i="22" s="1"/>
  <c r="I35" i="22"/>
  <c r="I36" i="22" s="1"/>
  <c r="AG35" i="22"/>
  <c r="AG36" i="22" s="1"/>
  <c r="AE35" i="22"/>
  <c r="AE36" i="22" s="1"/>
  <c r="U35" i="22"/>
  <c r="U36" i="22" s="1"/>
  <c r="AK35" i="22"/>
  <c r="AK36" i="22" s="1"/>
  <c r="Y35" i="22"/>
  <c r="Y36" i="22" s="1"/>
  <c r="W35" i="22"/>
  <c r="W36" i="22" s="1"/>
  <c r="M35" i="22"/>
  <c r="M36" i="22" s="1"/>
  <c r="E35" i="22"/>
  <c r="E36" i="22" s="1"/>
  <c r="AM35" i="22"/>
  <c r="AM36" i="22" s="1"/>
  <c r="O35" i="22"/>
  <c r="O36" i="22" s="1"/>
  <c r="G35" i="22"/>
  <c r="G36" i="22" s="1"/>
</calcChain>
</file>

<file path=xl/sharedStrings.xml><?xml version="1.0" encoding="utf-8"?>
<sst xmlns="http://schemas.openxmlformats.org/spreadsheetml/2006/main" count="1774" uniqueCount="143">
  <si>
    <t>R</t>
  </si>
  <si>
    <t xml:space="preserve">Team Name: </t>
  </si>
  <si>
    <t>-</t>
  </si>
  <si>
    <t>Evaluation Item</t>
  </si>
  <si>
    <t>Player</t>
  </si>
  <si>
    <t>1=weak, 10=strong</t>
  </si>
  <si>
    <t>Team Name:</t>
  </si>
  <si>
    <t>Age Division:</t>
  </si>
  <si>
    <t>Coach:</t>
  </si>
  <si>
    <t>OVERALL RANK</t>
  </si>
  <si>
    <t>Date of Evaluation:</t>
  </si>
  <si>
    <t>Evaluated By:</t>
  </si>
  <si>
    <t>Signature:</t>
  </si>
  <si>
    <t>Name 6</t>
  </si>
  <si>
    <t>Name 7</t>
  </si>
  <si>
    <t>Name 8</t>
  </si>
  <si>
    <t>Name 9</t>
  </si>
  <si>
    <t>Name 10</t>
  </si>
  <si>
    <t>Name 11</t>
  </si>
  <si>
    <t>Name 12</t>
  </si>
  <si>
    <t>Name 13</t>
  </si>
  <si>
    <t>Name 14</t>
  </si>
  <si>
    <t>Name 15</t>
  </si>
  <si>
    <t>Name 16</t>
  </si>
  <si>
    <t>Name 17</t>
  </si>
  <si>
    <t>Name 18</t>
  </si>
  <si>
    <t>Name 19</t>
  </si>
  <si>
    <t>Name 20</t>
  </si>
  <si>
    <t>Name 21</t>
  </si>
  <si>
    <t>Item</t>
  </si>
  <si>
    <t>Comments</t>
  </si>
  <si>
    <t>Evaluation #</t>
  </si>
  <si>
    <t xml:space="preserve"> </t>
  </si>
  <si>
    <t xml:space="preserve">Evaluator: </t>
  </si>
  <si>
    <r>
      <t xml:space="preserve">Evaluation #1  </t>
    </r>
    <r>
      <rPr>
        <sz val="8"/>
        <rFont val="Arial"/>
        <family val="2"/>
      </rPr>
      <t xml:space="preserve">                                                Date: </t>
    </r>
  </si>
  <si>
    <r>
      <t xml:space="preserve">Evaluation #2  </t>
    </r>
    <r>
      <rPr>
        <sz val="8"/>
        <rFont val="Arial"/>
        <family val="2"/>
      </rPr>
      <t xml:space="preserve">                                                Date: </t>
    </r>
  </si>
  <si>
    <r>
      <t xml:space="preserve">Evaluation #3  </t>
    </r>
    <r>
      <rPr>
        <sz val="8"/>
        <rFont val="Arial"/>
        <family val="2"/>
      </rPr>
      <t xml:space="preserve">                                                Date: </t>
    </r>
  </si>
  <si>
    <t xml:space="preserve">Division: </t>
  </si>
  <si>
    <t>Name 1</t>
  </si>
  <si>
    <t>Name 2</t>
  </si>
  <si>
    <t>Name 3</t>
  </si>
  <si>
    <t>Name 4</t>
  </si>
  <si>
    <t>Name 5</t>
  </si>
  <si>
    <t>INDIVIDUAL EVALUATION SHEET</t>
  </si>
  <si>
    <t>NOTE:  EVALUATE PLAYERS AGAINST PLAYERS ON OWN TEAM</t>
  </si>
  <si>
    <t>Edge Control</t>
  </si>
  <si>
    <t>Forward Skating and Striding</t>
  </si>
  <si>
    <t>Turning and Crossovers</t>
  </si>
  <si>
    <t>Stationary Puck Control</t>
  </si>
  <si>
    <t>Moving Puck Control</t>
  </si>
  <si>
    <t>Stationary Passing and Receiving</t>
  </si>
  <si>
    <t>Individual Offensive Tactics</t>
  </si>
  <si>
    <t>AVERAGE SCORE</t>
  </si>
  <si>
    <t>AVERAGE RANK</t>
  </si>
  <si>
    <t>Dekes</t>
  </si>
  <si>
    <t>Offensive Tactics - Neutral Zone</t>
  </si>
  <si>
    <t>Offensive Tactics - Defensive Zone</t>
  </si>
  <si>
    <t>Offensive Tactics - Offensive Zone</t>
  </si>
  <si>
    <t>Tips and Deflections</t>
  </si>
  <si>
    <t>Drills</t>
  </si>
  <si>
    <t>All the skills in the Initiation and Novice skill lists, plus the following:</t>
  </si>
  <si>
    <t>ATOM</t>
  </si>
  <si>
    <t>1. Forward scissor skate - large</t>
  </si>
  <si>
    <t>2. Backward scissor skate - large</t>
  </si>
  <si>
    <t>3. C-cuts - back foot crossunders</t>
  </si>
  <si>
    <t>4. Forward striding - hands on stick on ice</t>
  </si>
  <si>
    <t>5. Figure 8's - one handed</t>
  </si>
  <si>
    <t>6. Body / stick - opposite</t>
  </si>
  <si>
    <t>7. Bounce puck on blade</t>
  </si>
  <si>
    <t>8. Body / puck - opposite</t>
  </si>
  <si>
    <t>9. Stationary saucer pass - forehand</t>
  </si>
  <si>
    <t>10. Stationary saucer pass - backhand</t>
  </si>
  <si>
    <t>Snap Shot</t>
  </si>
  <si>
    <t>11. Snap shot - low</t>
  </si>
  <si>
    <t>12. Stationary tips - out of air - fhd and bhd</t>
  </si>
  <si>
    <t>13. Gretzky move</t>
  </si>
  <si>
    <t>14. Wraparounds</t>
  </si>
  <si>
    <t>Individual Defensive Tactics</t>
  </si>
  <si>
    <t>15. Gap control</t>
  </si>
  <si>
    <t>16. Closing the gap</t>
  </si>
  <si>
    <t>1. C-cuts - around circle - inside foot - backward</t>
  </si>
  <si>
    <t>2. C-cuts - around circle - crossunders - backward</t>
  </si>
  <si>
    <t>3. Puck scoop - forehand</t>
  </si>
  <si>
    <t>4. Puck scoop - backhand</t>
  </si>
  <si>
    <t>5. Puck over stick - forehand and backhand</t>
  </si>
  <si>
    <t>6. Flip puck up - knock down</t>
  </si>
  <si>
    <t>7. Body / stick - opposite</t>
  </si>
  <si>
    <t>8. Puck scoop - forehand</t>
  </si>
  <si>
    <t>9. Puck scoop - backhand</t>
  </si>
  <si>
    <t>10. Backhand - one hand - with pylons</t>
  </si>
  <si>
    <t>Slap Shot</t>
  </si>
  <si>
    <t>11. Slap shot - low</t>
  </si>
  <si>
    <t>12. Stationary tips - between legs - fhd / bhd</t>
  </si>
  <si>
    <t>13. Moving tips - forehand and backhand</t>
  </si>
  <si>
    <t>14. The chili dip</t>
  </si>
  <si>
    <t>15. Fake pass</t>
  </si>
  <si>
    <t>16. Chip pass</t>
  </si>
  <si>
    <t>1. The slider</t>
  </si>
  <si>
    <t>2. Drop and kick</t>
  </si>
  <si>
    <t>3. Lacrosse move</t>
  </si>
  <si>
    <t>4. Off wing one-hander</t>
  </si>
  <si>
    <t>1. Fake pass - shoot</t>
  </si>
  <si>
    <t>2. Fake shot - deke</t>
  </si>
  <si>
    <t>3. Fake wrist shot</t>
  </si>
  <si>
    <t>4. Fake shot - pass</t>
  </si>
  <si>
    <t>5. Puck protection basics</t>
  </si>
  <si>
    <t>6. Puck protection - turnbacks</t>
  </si>
  <si>
    <t>7. Puck protection - loose puck</t>
  </si>
  <si>
    <t>1. Slider</t>
  </si>
  <si>
    <t>2. Drop puck in skates</t>
  </si>
  <si>
    <t>3. Puck outside d-man - body inside</t>
  </si>
  <si>
    <t>Face-Offs</t>
  </si>
  <si>
    <t>Atom Skills Evaluation Phase 1</t>
  </si>
  <si>
    <t>Atom Skills Evaluation Phase 2</t>
  </si>
  <si>
    <t>Atom Skills Evaluation Phase 3</t>
  </si>
  <si>
    <t>Atom Skills Evaluation Phase 4</t>
  </si>
  <si>
    <t>Atom Skills Evaluation Phase 5</t>
  </si>
  <si>
    <t>5. Stick through legs flip shot</t>
  </si>
  <si>
    <t>6. Fake pass - toe drag</t>
  </si>
  <si>
    <t>7. Fake drop pass</t>
  </si>
  <si>
    <t xml:space="preserve">8. Puck retrieval - turnback </t>
  </si>
  <si>
    <t>9. Puck retrieval - over pass</t>
  </si>
  <si>
    <t>10. Puck retrieval - reverse pass</t>
  </si>
  <si>
    <t>11. Behind the net walkout</t>
  </si>
  <si>
    <t>12. High walkout</t>
  </si>
  <si>
    <t>13. Low walkout</t>
  </si>
  <si>
    <t>8. Double fake</t>
  </si>
  <si>
    <t>9. Area pass</t>
  </si>
  <si>
    <t>4. Toe drag - puck off skate</t>
  </si>
  <si>
    <t>5. Miss puck then deke</t>
  </si>
  <si>
    <t>6. Flip puck over stick</t>
  </si>
  <si>
    <t>7. Defender as a screen</t>
  </si>
  <si>
    <t>8. Fake wrap around - pivot and shoot</t>
  </si>
  <si>
    <t>9. Fake wrap around - pass short side</t>
  </si>
  <si>
    <t>10. Techniques - quick draw</t>
  </si>
  <si>
    <t>11. Techniques - hit stick</t>
  </si>
  <si>
    <t>12. Techniques - draw back fhd / bhd</t>
  </si>
  <si>
    <t>13. Techniques - body block / use feet</t>
  </si>
  <si>
    <t>14. Techniques - body block / forward support</t>
  </si>
  <si>
    <t>15. Techniques - forward</t>
  </si>
  <si>
    <t>Head Coach:</t>
  </si>
  <si>
    <t>color denotes areas to be filled</t>
  </si>
  <si>
    <t>Player Name &amp; Jersey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</si>
</sst>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;@"/>
  </numFmts>
  <fonts count="34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b/>
      <sz val="14"/>
      <name val="Arial"/>
      <family val="2"/>
    </font>
    <font>
      <b/>
      <sz val="16"/>
      <name val="Castellar"/>
      <family val="1"/>
    </font>
    <font>
      <sz val="12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sz val="12"/>
      <color indexed="8"/>
      <name val="Times New Roman"/>
      <family val="1"/>
    </font>
    <font>
      <b/>
      <sz val="24"/>
      <color indexed="1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7"/>
      <color indexed="8"/>
      <name val="Arial"/>
      <family val="2"/>
    </font>
    <font>
      <b/>
      <sz val="16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7.5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7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11">
    <xf numFmtId="0" fontId="0" fillId="0" borderId="0" xfId="0"/>
    <xf numFmtId="0" fontId="1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0" fillId="0" borderId="0" xfId="0" applyBorder="1"/>
    <xf numFmtId="0" fontId="10" fillId="0" borderId="0" xfId="0" applyFont="1" applyBorder="1" applyAlignment="1">
      <alignment horizontal="left"/>
    </xf>
    <xf numFmtId="0" fontId="2" fillId="0" borderId="0" xfId="0" applyFont="1" applyBorder="1"/>
    <xf numFmtId="0" fontId="10" fillId="0" borderId="0" xfId="0" applyFont="1" applyAlignment="1">
      <alignment horizontal="right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2" fillId="0" borderId="0" xfId="0" applyFont="1" applyFill="1" applyBorder="1"/>
    <xf numFmtId="0" fontId="0" fillId="0" borderId="0" xfId="0" applyFill="1"/>
    <xf numFmtId="0" fontId="13" fillId="0" borderId="0" xfId="0" applyFont="1"/>
    <xf numFmtId="0" fontId="13" fillId="0" borderId="1" xfId="0" applyFont="1" applyBorder="1"/>
    <xf numFmtId="0" fontId="13" fillId="0" borderId="2" xfId="0" applyFont="1" applyBorder="1"/>
    <xf numFmtId="0" fontId="13" fillId="0" borderId="4" xfId="0" applyFont="1" applyBorder="1" applyAlignment="1">
      <alignment horizontal="center"/>
    </xf>
    <xf numFmtId="0" fontId="2" fillId="0" borderId="0" xfId="0" applyFont="1"/>
    <xf numFmtId="0" fontId="15" fillId="0" borderId="0" xfId="0" applyFont="1" applyAlignment="1"/>
    <xf numFmtId="0" fontId="16" fillId="0" borderId="0" xfId="0" applyFont="1" applyAlignment="1">
      <alignment horizontal="left" indent="2"/>
    </xf>
    <xf numFmtId="0" fontId="15" fillId="0" borderId="0" xfId="0" applyFont="1"/>
    <xf numFmtId="0" fontId="17" fillId="0" borderId="0" xfId="0" applyFont="1" applyAlignment="1">
      <alignment horizontal="left" indent="2"/>
    </xf>
    <xf numFmtId="0" fontId="14" fillId="0" borderId="0" xfId="0" applyFont="1" applyAlignment="1">
      <alignment horizontal="left" indent="5"/>
    </xf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2" fillId="0" borderId="5" xfId="0" quotePrefix="1" applyFont="1" applyBorder="1" applyAlignment="1">
      <alignment horizontal="left"/>
    </xf>
    <xf numFmtId="0" fontId="2" fillId="0" borderId="6" xfId="0" quotePrefix="1" applyFont="1" applyBorder="1" applyAlignment="1">
      <alignment horizontal="left"/>
    </xf>
    <xf numFmtId="0" fontId="18" fillId="0" borderId="0" xfId="0" applyFont="1" applyAlignment="1">
      <alignment horizontal="left"/>
    </xf>
    <xf numFmtId="2" fontId="13" fillId="0" borderId="0" xfId="0" applyNumberFormat="1" applyFont="1"/>
    <xf numFmtId="2" fontId="13" fillId="0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right" vertical="center"/>
    </xf>
    <xf numFmtId="2" fontId="9" fillId="0" borderId="0" xfId="0" applyNumberFormat="1" applyFont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20" fillId="2" borderId="7" xfId="0" applyFont="1" applyFill="1" applyBorder="1" applyAlignment="1">
      <alignment horizontal="center" vertical="top" wrapText="1"/>
    </xf>
    <xf numFmtId="0" fontId="20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 vertical="top" wrapText="1"/>
    </xf>
    <xf numFmtId="0" fontId="20" fillId="2" borderId="8" xfId="0" applyFont="1" applyFill="1" applyBorder="1" applyAlignment="1">
      <alignment horizontal="center"/>
    </xf>
    <xf numFmtId="0" fontId="20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 vertical="top" wrapText="1"/>
    </xf>
    <xf numFmtId="0" fontId="20" fillId="2" borderId="1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0" xfId="0" quotePrefix="1" applyFont="1" applyBorder="1" applyAlignment="1">
      <alignment horizontal="left"/>
    </xf>
    <xf numFmtId="164" fontId="2" fillId="0" borderId="0" xfId="0" quotePrefix="1" applyNumberFormat="1" applyFont="1" applyBorder="1" applyAlignment="1">
      <alignment horizontal="left"/>
    </xf>
    <xf numFmtId="16" fontId="2" fillId="0" borderId="0" xfId="0" applyNumberFormat="1" applyFont="1" applyBorder="1" applyAlignment="1">
      <alignment horizontal="left"/>
    </xf>
    <xf numFmtId="0" fontId="10" fillId="0" borderId="0" xfId="0" applyFont="1" applyFill="1" applyBorder="1" applyAlignment="1">
      <alignment horizontal="center" vertical="top" wrapText="1"/>
    </xf>
    <xf numFmtId="0" fontId="15" fillId="2" borderId="11" xfId="0" applyFont="1" applyFill="1" applyBorder="1" applyAlignment="1">
      <alignment horizontal="center" vertical="center" textRotation="90" wrapText="1"/>
    </xf>
    <xf numFmtId="0" fontId="6" fillId="0" borderId="0" xfId="0" applyFont="1" applyBorder="1" applyAlignment="1">
      <alignment horizontal="center"/>
    </xf>
    <xf numFmtId="0" fontId="15" fillId="2" borderId="9" xfId="0" applyFont="1" applyFill="1" applyBorder="1" applyAlignment="1">
      <alignment horizontal="center" vertical="top" wrapText="1"/>
    </xf>
    <xf numFmtId="0" fontId="15" fillId="2" borderId="11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 textRotation="90" wrapText="1"/>
    </xf>
    <xf numFmtId="0" fontId="24" fillId="2" borderId="13" xfId="0" applyFont="1" applyFill="1" applyBorder="1" applyAlignment="1">
      <alignment horizontal="center" textRotation="90" wrapText="1"/>
    </xf>
    <xf numFmtId="0" fontId="2" fillId="0" borderId="0" xfId="0" applyFont="1" applyBorder="1" applyAlignment="1">
      <alignment horizontal="right"/>
    </xf>
    <xf numFmtId="0" fontId="10" fillId="0" borderId="6" xfId="0" applyFont="1" applyBorder="1" applyAlignment="1">
      <alignment horizontal="right"/>
    </xf>
    <xf numFmtId="0" fontId="10" fillId="0" borderId="6" xfId="0" quotePrefix="1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0" fontId="25" fillId="2" borderId="12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6" fillId="0" borderId="0" xfId="0" applyFont="1" applyFill="1" applyBorder="1" applyAlignment="1">
      <alignment horizontal="right"/>
    </xf>
    <xf numFmtId="0" fontId="21" fillId="2" borderId="11" xfId="0" applyFont="1" applyFill="1" applyBorder="1" applyAlignment="1">
      <alignment horizontal="center" vertical="center" textRotation="90" wrapText="1"/>
    </xf>
    <xf numFmtId="0" fontId="10" fillId="2" borderId="11" xfId="0" applyFont="1" applyFill="1" applyBorder="1" applyAlignment="1">
      <alignment horizontal="center" vertical="center" wrapText="1"/>
    </xf>
    <xf numFmtId="0" fontId="2" fillId="0" borderId="15" xfId="0" applyFont="1" applyFill="1" applyBorder="1"/>
    <xf numFmtId="0" fontId="15" fillId="2" borderId="16" xfId="0" applyFont="1" applyFill="1" applyBorder="1" applyAlignment="1">
      <alignment horizontal="center" vertical="top" wrapText="1"/>
    </xf>
    <xf numFmtId="0" fontId="8" fillId="2" borderId="10" xfId="0" applyFont="1" applyFill="1" applyBorder="1"/>
    <xf numFmtId="0" fontId="10" fillId="0" borderId="11" xfId="0" applyFont="1" applyFill="1" applyBorder="1" applyAlignment="1" applyProtection="1">
      <alignment horizontal="left" vertical="top" wrapText="1"/>
    </xf>
    <xf numFmtId="0" fontId="2" fillId="2" borderId="15" xfId="0" applyFont="1" applyFill="1" applyBorder="1"/>
    <xf numFmtId="0" fontId="7" fillId="3" borderId="0" xfId="0" applyFont="1" applyFill="1" applyBorder="1"/>
    <xf numFmtId="0" fontId="12" fillId="3" borderId="0" xfId="0" applyFont="1" applyFill="1" applyBorder="1"/>
    <xf numFmtId="0" fontId="27" fillId="2" borderId="17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/>
    </xf>
    <xf numFmtId="0" fontId="25" fillId="2" borderId="12" xfId="0" applyFont="1" applyFill="1" applyBorder="1" applyAlignment="1">
      <alignment horizontal="center" wrapText="1"/>
    </xf>
    <xf numFmtId="0" fontId="19" fillId="2" borderId="20" xfId="0" applyFont="1" applyFill="1" applyBorder="1" applyAlignment="1">
      <alignment horizontal="center"/>
    </xf>
    <xf numFmtId="2" fontId="22" fillId="0" borderId="5" xfId="0" applyNumberFormat="1" applyFont="1" applyFill="1" applyBorder="1" applyAlignment="1">
      <alignment horizontal="center" vertical="center"/>
    </xf>
    <xf numFmtId="9" fontId="22" fillId="0" borderId="6" xfId="2" applyFont="1" applyFill="1" applyBorder="1" applyAlignment="1">
      <alignment horizontal="center" vertical="center"/>
    </xf>
    <xf numFmtId="9" fontId="22" fillId="0" borderId="6" xfId="0" applyNumberFormat="1" applyFont="1" applyFill="1" applyBorder="1" applyAlignment="1">
      <alignment horizontal="center" vertical="center"/>
    </xf>
    <xf numFmtId="0" fontId="9" fillId="0" borderId="21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horizontal="center" vertical="center"/>
    </xf>
    <xf numFmtId="9" fontId="22" fillId="0" borderId="0" xfId="2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right" vertical="center"/>
    </xf>
    <xf numFmtId="9" fontId="22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right" vertical="center"/>
    </xf>
    <xf numFmtId="0" fontId="9" fillId="0" borderId="23" xfId="0" applyFont="1" applyBorder="1" applyAlignment="1">
      <alignment horizontal="left" vertical="center" wrapText="1"/>
    </xf>
    <xf numFmtId="0" fontId="8" fillId="2" borderId="16" xfId="0" applyFont="1" applyFill="1" applyBorder="1" applyAlignment="1">
      <alignment horizontal="center" vertical="center"/>
    </xf>
    <xf numFmtId="0" fontId="8" fillId="2" borderId="2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left" vertical="center" wrapText="1"/>
    </xf>
    <xf numFmtId="1" fontId="26" fillId="0" borderId="6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9" fontId="22" fillId="0" borderId="5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3" fillId="0" borderId="16" xfId="0" applyFont="1" applyBorder="1" applyAlignment="1">
      <alignment horizontal="left" vertical="center" wrapText="1"/>
    </xf>
    <xf numFmtId="0" fontId="33" fillId="2" borderId="25" xfId="0" applyFont="1" applyFill="1" applyBorder="1" applyAlignment="1">
      <alignment horizontal="center"/>
    </xf>
    <xf numFmtId="0" fontId="33" fillId="2" borderId="26" xfId="0" applyFont="1" applyFill="1" applyBorder="1" applyAlignment="1">
      <alignment horizontal="center"/>
    </xf>
    <xf numFmtId="0" fontId="32" fillId="2" borderId="25" xfId="0" applyFont="1" applyFill="1" applyBorder="1" applyAlignment="1">
      <alignment horizontal="center"/>
    </xf>
    <xf numFmtId="1" fontId="26" fillId="0" borderId="27" xfId="0" applyNumberFormat="1" applyFont="1" applyFill="1" applyBorder="1" applyAlignment="1">
      <alignment horizontal="center" vertical="center"/>
    </xf>
    <xf numFmtId="1" fontId="26" fillId="0" borderId="28" xfId="0" applyNumberFormat="1" applyFont="1" applyFill="1" applyBorder="1" applyAlignment="1">
      <alignment horizontal="center" vertical="center"/>
    </xf>
    <xf numFmtId="1" fontId="26" fillId="0" borderId="29" xfId="0" applyNumberFormat="1" applyFont="1" applyFill="1" applyBorder="1" applyAlignment="1">
      <alignment horizontal="center" vertical="center"/>
    </xf>
    <xf numFmtId="0" fontId="23" fillId="0" borderId="0" xfId="0" applyFont="1"/>
    <xf numFmtId="0" fontId="23" fillId="2" borderId="14" xfId="0" applyFont="1" applyFill="1" applyBorder="1" applyAlignment="1">
      <alignment horizontal="left" vertical="center" wrapText="1"/>
    </xf>
    <xf numFmtId="0" fontId="23" fillId="0" borderId="21" xfId="0" applyFont="1" applyBorder="1" applyAlignment="1">
      <alignment vertical="center" wrapText="1"/>
    </xf>
    <xf numFmtId="0" fontId="23" fillId="2" borderId="14" xfId="0" applyFont="1" applyFill="1" applyBorder="1" applyAlignment="1">
      <alignment vertical="center" wrapText="1"/>
    </xf>
    <xf numFmtId="0" fontId="23" fillId="0" borderId="30" xfId="0" applyFont="1" applyBorder="1" applyAlignment="1">
      <alignment vertical="center" wrapText="1"/>
    </xf>
    <xf numFmtId="0" fontId="24" fillId="2" borderId="0" xfId="0" applyFont="1" applyFill="1" applyBorder="1" applyAlignment="1">
      <alignment horizontal="center" textRotation="90" wrapText="1"/>
    </xf>
    <xf numFmtId="0" fontId="32" fillId="2" borderId="26" xfId="0" applyFont="1" applyFill="1" applyBorder="1" applyAlignment="1">
      <alignment horizontal="center"/>
    </xf>
    <xf numFmtId="0" fontId="26" fillId="2" borderId="16" xfId="0" applyFont="1" applyFill="1" applyBorder="1" applyAlignment="1">
      <alignment horizontal="right" vertical="center" wrapText="1"/>
    </xf>
    <xf numFmtId="0" fontId="28" fillId="3" borderId="0" xfId="0" applyFont="1" applyFill="1" applyAlignment="1">
      <alignment horizontal="center"/>
    </xf>
    <xf numFmtId="0" fontId="0" fillId="0" borderId="10" xfId="0" applyBorder="1"/>
    <xf numFmtId="0" fontId="23" fillId="2" borderId="14" xfId="0" applyFont="1" applyFill="1" applyBorder="1" applyAlignment="1">
      <alignment horizontal="left" vertical="center"/>
    </xf>
    <xf numFmtId="0" fontId="19" fillId="2" borderId="12" xfId="0" applyFont="1" applyFill="1" applyBorder="1" applyAlignment="1">
      <alignment horizontal="center"/>
    </xf>
    <xf numFmtId="0" fontId="23" fillId="2" borderId="16" xfId="0" applyFont="1" applyFill="1" applyBorder="1" applyAlignment="1">
      <alignment horizontal="left" wrapText="1"/>
    </xf>
    <xf numFmtId="0" fontId="23" fillId="0" borderId="23" xfId="0" applyFont="1" applyBorder="1" applyAlignment="1">
      <alignment horizontal="left" wrapText="1"/>
    </xf>
    <xf numFmtId="0" fontId="23" fillId="0" borderId="22" xfId="0" applyFont="1" applyBorder="1" applyAlignment="1">
      <alignment horizontal="left" wrapText="1"/>
    </xf>
    <xf numFmtId="0" fontId="23" fillId="0" borderId="23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3" fillId="0" borderId="31" xfId="0" applyFont="1" applyBorder="1" applyAlignment="1">
      <alignment vertical="center" wrapText="1"/>
    </xf>
    <xf numFmtId="0" fontId="23" fillId="0" borderId="22" xfId="0" applyFont="1" applyBorder="1" applyAlignment="1">
      <alignment vertical="center" wrapText="1"/>
    </xf>
    <xf numFmtId="0" fontId="23" fillId="0" borderId="31" xfId="0" applyFont="1" applyBorder="1" applyAlignment="1">
      <alignment horizontal="left" vertical="center" wrapText="1"/>
    </xf>
    <xf numFmtId="0" fontId="23" fillId="0" borderId="21" xfId="0" applyFont="1" applyBorder="1" applyAlignment="1">
      <alignment horizontal="left" vertical="center" wrapText="1"/>
    </xf>
    <xf numFmtId="0" fontId="0" fillId="0" borderId="11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1" xfId="0" applyBorder="1"/>
    <xf numFmtId="0" fontId="0" fillId="0" borderId="0" xfId="0" applyFill="1" applyBorder="1"/>
    <xf numFmtId="1" fontId="15" fillId="5" borderId="18" xfId="0" quotePrefix="1" applyNumberFormat="1" applyFont="1" applyFill="1" applyBorder="1" applyAlignment="1">
      <alignment horizontal="center" vertical="center" wrapText="1"/>
    </xf>
    <xf numFmtId="1" fontId="15" fillId="5" borderId="5" xfId="0" quotePrefix="1" applyNumberFormat="1" applyFont="1" applyFill="1" applyBorder="1" applyAlignment="1" applyProtection="1">
      <alignment horizontal="center" vertical="center" wrapText="1"/>
      <protection locked="0"/>
    </xf>
    <xf numFmtId="1" fontId="15" fillId="5" borderId="3" xfId="0" quotePrefix="1" applyNumberFormat="1" applyFont="1" applyFill="1" applyBorder="1" applyAlignment="1" applyProtection="1">
      <alignment horizontal="center" vertical="center" wrapText="1"/>
      <protection locked="0"/>
    </xf>
    <xf numFmtId="1" fontId="15" fillId="5" borderId="18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5" borderId="5" xfId="0" quotePrefix="1" applyFont="1" applyFill="1" applyBorder="1" applyAlignment="1" applyProtection="1">
      <alignment horizontal="left"/>
      <protection locked="0"/>
    </xf>
    <xf numFmtId="0" fontId="2" fillId="5" borderId="5" xfId="0" applyFont="1" applyFill="1" applyBorder="1" applyAlignment="1" applyProtection="1">
      <alignment horizontal="left"/>
      <protection locked="0"/>
    </xf>
    <xf numFmtId="0" fontId="2" fillId="5" borderId="6" xfId="0" quotePrefix="1" applyFont="1" applyFill="1" applyBorder="1" applyAlignment="1" applyProtection="1">
      <alignment horizontal="left"/>
      <protection locked="0"/>
    </xf>
    <xf numFmtId="164" fontId="2" fillId="5" borderId="5" xfId="0" quotePrefix="1" applyNumberFormat="1" applyFont="1" applyFill="1" applyBorder="1" applyAlignment="1" applyProtection="1">
      <alignment horizontal="left"/>
      <protection locked="0"/>
    </xf>
    <xf numFmtId="0" fontId="10" fillId="5" borderId="6" xfId="0" quotePrefix="1" applyFont="1" applyFill="1" applyBorder="1" applyAlignment="1" applyProtection="1">
      <alignment horizontal="left"/>
      <protection locked="0"/>
    </xf>
    <xf numFmtId="0" fontId="10" fillId="5" borderId="6" xfId="0" applyFont="1" applyFill="1" applyBorder="1" applyAlignment="1" applyProtection="1">
      <alignment horizontal="right"/>
      <protection locked="0"/>
    </xf>
    <xf numFmtId="0" fontId="2" fillId="5" borderId="5" xfId="1" quotePrefix="1" applyFont="1" applyFill="1" applyBorder="1" applyAlignment="1" applyProtection="1">
      <alignment horizontal="left"/>
      <protection locked="0"/>
    </xf>
    <xf numFmtId="0" fontId="0" fillId="5" borderId="0" xfId="0" applyFill="1" applyProtection="1">
      <protection locked="0"/>
    </xf>
    <xf numFmtId="0" fontId="0" fillId="5" borderId="5" xfId="0" applyFill="1" applyBorder="1" applyProtection="1">
      <protection locked="0"/>
    </xf>
    <xf numFmtId="0" fontId="0" fillId="5" borderId="6" xfId="0" applyFill="1" applyBorder="1" applyProtection="1">
      <protection locked="0"/>
    </xf>
    <xf numFmtId="0" fontId="2" fillId="5" borderId="6" xfId="0" applyFont="1" applyFill="1" applyBorder="1" applyAlignment="1" applyProtection="1">
      <alignment horizontal="left"/>
      <protection locked="0"/>
    </xf>
    <xf numFmtId="0" fontId="0" fillId="5" borderId="0" xfId="0" applyFill="1"/>
    <xf numFmtId="1" fontId="15" fillId="0" borderId="38" xfId="0" quotePrefix="1" applyNumberFormat="1" applyFont="1" applyFill="1" applyBorder="1" applyAlignment="1">
      <alignment horizontal="center" vertical="center" wrapText="1"/>
    </xf>
    <xf numFmtId="1" fontId="15" fillId="0" borderId="39" xfId="0" quotePrefix="1" applyNumberFormat="1" applyFont="1" applyFill="1" applyBorder="1" applyAlignment="1">
      <alignment horizontal="center" vertical="center" wrapText="1"/>
    </xf>
    <xf numFmtId="1" fontId="15" fillId="0" borderId="6" xfId="0" quotePrefix="1" applyNumberFormat="1" applyFont="1" applyFill="1" applyBorder="1" applyAlignment="1">
      <alignment horizontal="center" vertical="center" wrapText="1"/>
    </xf>
    <xf numFmtId="1" fontId="15" fillId="0" borderId="40" xfId="0" quotePrefix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9" fillId="0" borderId="14" xfId="0" applyFont="1" applyFill="1" applyBorder="1" applyAlignment="1">
      <alignment horizontal="center"/>
    </xf>
    <xf numFmtId="0" fontId="29" fillId="0" borderId="32" xfId="0" applyFont="1" applyFill="1" applyBorder="1" applyAlignment="1">
      <alignment horizontal="center"/>
    </xf>
    <xf numFmtId="0" fontId="29" fillId="0" borderId="34" xfId="0" applyFont="1" applyFill="1" applyBorder="1" applyAlignment="1">
      <alignment horizontal="center"/>
    </xf>
    <xf numFmtId="0" fontId="29" fillId="0" borderId="37" xfId="0" applyFont="1" applyFill="1" applyBorder="1" applyAlignment="1">
      <alignment horizontal="center"/>
    </xf>
    <xf numFmtId="0" fontId="30" fillId="0" borderId="37" xfId="0" applyFont="1" applyFill="1" applyBorder="1" applyAlignment="1">
      <alignment horizontal="center"/>
    </xf>
    <xf numFmtId="0" fontId="29" fillId="0" borderId="36" xfId="0" applyFont="1" applyFill="1" applyBorder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/>
    </xf>
    <xf numFmtId="0" fontId="21" fillId="5" borderId="20" xfId="0" applyFont="1" applyFill="1" applyBorder="1" applyAlignment="1" applyProtection="1">
      <alignment horizontal="center" textRotation="90" wrapText="1"/>
      <protection locked="0"/>
    </xf>
    <xf numFmtId="0" fontId="21" fillId="5" borderId="33" xfId="0" applyFont="1" applyFill="1" applyBorder="1" applyAlignment="1" applyProtection="1">
      <alignment horizontal="center" textRotation="90" wrapText="1"/>
      <protection locked="0"/>
    </xf>
    <xf numFmtId="0" fontId="26" fillId="2" borderId="34" xfId="0" applyFont="1" applyFill="1" applyBorder="1" applyAlignment="1">
      <alignment horizontal="center"/>
    </xf>
    <xf numFmtId="0" fontId="26" fillId="2" borderId="32" xfId="0" applyFont="1" applyFill="1" applyBorder="1" applyAlignment="1">
      <alignment horizontal="center"/>
    </xf>
    <xf numFmtId="0" fontId="10" fillId="5" borderId="35" xfId="0" applyFont="1" applyFill="1" applyBorder="1" applyAlignment="1" applyProtection="1">
      <alignment horizontal="center" textRotation="90" wrapText="1"/>
      <protection locked="0"/>
    </xf>
    <xf numFmtId="0" fontId="22" fillId="0" borderId="0" xfId="0" applyFont="1" applyBorder="1" applyAlignment="1">
      <alignment horizontal="left" wrapText="1"/>
    </xf>
    <xf numFmtId="1" fontId="30" fillId="0" borderId="14" xfId="0" quotePrefix="1" applyNumberFormat="1" applyFont="1" applyFill="1" applyBorder="1" applyAlignment="1">
      <alignment horizontal="center" vertical="center" wrapText="1"/>
    </xf>
    <xf numFmtId="1" fontId="30" fillId="0" borderId="32" xfId="0" quotePrefix="1" applyNumberFormat="1" applyFont="1" applyFill="1" applyBorder="1" applyAlignment="1">
      <alignment horizontal="center" vertical="center" wrapText="1"/>
    </xf>
    <xf numFmtId="1" fontId="30" fillId="0" borderId="34" xfId="0" quotePrefix="1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1" fillId="2" borderId="20" xfId="0" applyFont="1" applyFill="1" applyBorder="1" applyAlignment="1">
      <alignment horizontal="center" textRotation="90" wrapText="1"/>
    </xf>
    <xf numFmtId="0" fontId="21" fillId="2" borderId="33" xfId="0" applyFont="1" applyFill="1" applyBorder="1" applyAlignment="1">
      <alignment horizontal="center" textRotation="90" wrapText="1"/>
    </xf>
    <xf numFmtId="0" fontId="21" fillId="2" borderId="35" xfId="0" applyFont="1" applyFill="1" applyBorder="1" applyAlignment="1">
      <alignment horizontal="center" textRotation="90" wrapText="1"/>
    </xf>
    <xf numFmtId="0" fontId="22" fillId="0" borderId="19" xfId="0" applyFont="1" applyBorder="1" applyAlignment="1">
      <alignment horizontal="left" wrapText="1"/>
    </xf>
    <xf numFmtId="0" fontId="26" fillId="2" borderId="19" xfId="0" applyFont="1" applyFill="1" applyBorder="1" applyAlignment="1">
      <alignment horizontal="center"/>
    </xf>
    <xf numFmtId="0" fontId="0" fillId="0" borderId="0" xfId="0" applyBorder="1" applyAlignment="1">
      <alignment wrapText="1"/>
    </xf>
    <xf numFmtId="1" fontId="15" fillId="0" borderId="23" xfId="0" quotePrefix="1" applyNumberFormat="1" applyFont="1" applyFill="1" applyBorder="1" applyAlignment="1">
      <alignment horizontal="center" vertical="center" wrapText="1"/>
    </xf>
    <xf numFmtId="1" fontId="15" fillId="0" borderId="21" xfId="0" quotePrefix="1" applyNumberFormat="1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  <xf numFmtId="9" fontId="31" fillId="0" borderId="45" xfId="0" applyNumberFormat="1" applyFont="1" applyFill="1" applyBorder="1" applyAlignment="1">
      <alignment horizontal="left" vertical="center" wrapText="1"/>
    </xf>
    <xf numFmtId="9" fontId="31" fillId="0" borderId="36" xfId="0" applyNumberFormat="1" applyFont="1" applyFill="1" applyBorder="1" applyAlignment="1">
      <alignment horizontal="left" vertical="center" wrapText="1"/>
    </xf>
    <xf numFmtId="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1" fillId="0" borderId="6" xfId="0" applyNumberFormat="1" applyFont="1" applyFill="1" applyBorder="1" applyAlignment="1">
      <alignment horizontal="left" vertical="center" wrapText="1"/>
    </xf>
    <xf numFmtId="9" fontId="31" fillId="0" borderId="40" xfId="0" applyNumberFormat="1" applyFont="1" applyFill="1" applyBorder="1" applyAlignment="1">
      <alignment horizontal="left" vertical="center" wrapText="1"/>
    </xf>
    <xf numFmtId="9" fontId="31" fillId="0" borderId="6" xfId="2" applyFont="1" applyFill="1" applyBorder="1" applyAlignment="1">
      <alignment horizontal="left" vertical="center" wrapText="1"/>
    </xf>
    <xf numFmtId="9" fontId="31" fillId="0" borderId="40" xfId="2" applyFont="1" applyFill="1" applyBorder="1" applyAlignment="1">
      <alignment horizontal="left" vertical="center" wrapText="1"/>
    </xf>
    <xf numFmtId="0" fontId="7" fillId="4" borderId="14" xfId="0" applyFont="1" applyFill="1" applyBorder="1" applyAlignment="1">
      <alignment horizontal="left"/>
    </xf>
    <xf numFmtId="0" fontId="7" fillId="4" borderId="34" xfId="0" applyFont="1" applyFill="1" applyBorder="1" applyAlignment="1">
      <alignment horizontal="left"/>
    </xf>
    <xf numFmtId="0" fontId="7" fillId="4" borderId="32" xfId="0" applyFont="1" applyFill="1" applyBorder="1" applyAlignment="1">
      <alignment horizontal="left"/>
    </xf>
    <xf numFmtId="9" fontId="31" fillId="0" borderId="38" xfId="2" applyFont="1" applyFill="1" applyBorder="1" applyAlignment="1">
      <alignment horizontal="left" vertical="center" wrapText="1"/>
    </xf>
    <xf numFmtId="9" fontId="31" fillId="0" borderId="39" xfId="2" applyFont="1" applyFill="1" applyBorder="1" applyAlignment="1">
      <alignment horizontal="left" vertical="center" wrapText="1"/>
    </xf>
    <xf numFmtId="9" fontId="31" fillId="0" borderId="41" xfId="0" applyNumberFormat="1" applyFont="1" applyFill="1" applyBorder="1" applyAlignment="1">
      <alignment horizontal="left" vertical="center" wrapText="1"/>
    </xf>
    <xf numFmtId="9" fontId="31" fillId="0" borderId="27" xfId="0" applyNumberFormat="1" applyFont="1" applyFill="1" applyBorder="1" applyAlignment="1">
      <alignment horizontal="left" vertical="center" wrapText="1"/>
    </xf>
    <xf numFmtId="9" fontId="31" fillId="0" borderId="42" xfId="0" applyNumberFormat="1" applyFont="1" applyFill="1" applyBorder="1" applyAlignment="1">
      <alignment horizontal="left" vertical="center" wrapText="1"/>
    </xf>
    <xf numFmtId="0" fontId="26" fillId="2" borderId="43" xfId="0" applyFont="1" applyFill="1" applyBorder="1" applyAlignment="1">
      <alignment horizontal="center"/>
    </xf>
    <xf numFmtId="0" fontId="26" fillId="2" borderId="28" xfId="0" applyFont="1" applyFill="1" applyBorder="1" applyAlignment="1">
      <alignment horizontal="center"/>
    </xf>
    <xf numFmtId="0" fontId="26" fillId="2" borderId="44" xfId="0" applyFont="1" applyFill="1" applyBorder="1" applyAlignment="1">
      <alignment horizontal="center"/>
    </xf>
    <xf numFmtId="0" fontId="8" fillId="2" borderId="35" xfId="0" applyFont="1" applyFill="1" applyBorder="1" applyAlignment="1">
      <alignment horizontal="center" vertic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wmf"/><Relationship Id="rId2" Type="http://schemas.openxmlformats.org/officeDocument/2006/relationships/image" Target="../media/image19.wmf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wmf"/><Relationship Id="rId1" Type="http://schemas.openxmlformats.org/officeDocument/2006/relationships/image" Target="../media/image1.jpeg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wmf"/><Relationship Id="rId2" Type="http://schemas.openxmlformats.org/officeDocument/2006/relationships/image" Target="../media/image8.wmf"/><Relationship Id="rId1" Type="http://schemas.openxmlformats.org/officeDocument/2006/relationships/image" Target="../media/image1.jpeg"/><Relationship Id="rId5" Type="http://schemas.openxmlformats.org/officeDocument/2006/relationships/image" Target="../media/image11.wmf"/><Relationship Id="rId4" Type="http://schemas.openxmlformats.org/officeDocument/2006/relationships/image" Target="../media/image10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wmf"/><Relationship Id="rId2" Type="http://schemas.openxmlformats.org/officeDocument/2006/relationships/image" Target="../media/image13.wmf"/><Relationship Id="rId1" Type="http://schemas.openxmlformats.org/officeDocument/2006/relationships/image" Target="../media/image1.jpeg"/><Relationship Id="rId4" Type="http://schemas.openxmlformats.org/officeDocument/2006/relationships/image" Target="../media/image15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wmf"/><Relationship Id="rId2" Type="http://schemas.openxmlformats.org/officeDocument/2006/relationships/image" Target="../media/image16.wmf"/><Relationship Id="rId1" Type="http://schemas.openxmlformats.org/officeDocument/2006/relationships/image" Target="../media/image1.jpeg"/><Relationship Id="rId4" Type="http://schemas.openxmlformats.org/officeDocument/2006/relationships/image" Target="../media/image18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0</xdr:row>
      <xdr:rowOff>57150</xdr:rowOff>
    </xdr:from>
    <xdr:to>
      <xdr:col>27</xdr:col>
      <xdr:colOff>9525</xdr:colOff>
      <xdr:row>0</xdr:row>
      <xdr:rowOff>304800</xdr:rowOff>
    </xdr:to>
    <xdr:pic>
      <xdr:nvPicPr>
        <xdr:cNvPr id="22547" name="Picture 19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36</xdr:row>
      <xdr:rowOff>9525</xdr:rowOff>
    </xdr:from>
    <xdr:to>
      <xdr:col>0</xdr:col>
      <xdr:colOff>523875</xdr:colOff>
      <xdr:row>38</xdr:row>
      <xdr:rowOff>133350</xdr:rowOff>
    </xdr:to>
    <xdr:pic>
      <xdr:nvPicPr>
        <xdr:cNvPr id="22548" name="Picture 20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00850"/>
          <a:ext cx="4762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57150</xdr:rowOff>
    </xdr:from>
    <xdr:to>
      <xdr:col>1</xdr:col>
      <xdr:colOff>942975</xdr:colOff>
      <xdr:row>0</xdr:row>
      <xdr:rowOff>304800</xdr:rowOff>
    </xdr:to>
    <xdr:pic>
      <xdr:nvPicPr>
        <xdr:cNvPr id="97282" name="Picture 2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5</xdr:row>
      <xdr:rowOff>28575</xdr:rowOff>
    </xdr:from>
    <xdr:to>
      <xdr:col>0</xdr:col>
      <xdr:colOff>3419475</xdr:colOff>
      <xdr:row>15</xdr:row>
      <xdr:rowOff>142875</xdr:rowOff>
    </xdr:to>
    <xdr:pic>
      <xdr:nvPicPr>
        <xdr:cNvPr id="97290" name="Picture 10" descr="Checklist-Atom5-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3950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16</xdr:row>
      <xdr:rowOff>142875</xdr:rowOff>
    </xdr:from>
    <xdr:to>
      <xdr:col>0</xdr:col>
      <xdr:colOff>3419475</xdr:colOff>
      <xdr:row>27</xdr:row>
      <xdr:rowOff>95250</xdr:rowOff>
    </xdr:to>
    <xdr:pic>
      <xdr:nvPicPr>
        <xdr:cNvPr id="97291" name="Picture 11" descr="Checklist-Atom5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0384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46</xdr:row>
      <xdr:rowOff>0</xdr:rowOff>
    </xdr:from>
    <xdr:to>
      <xdr:col>1</xdr:col>
      <xdr:colOff>600075</xdr:colOff>
      <xdr:row>49</xdr:row>
      <xdr:rowOff>57150</xdr:rowOff>
    </xdr:to>
    <xdr:pic>
      <xdr:nvPicPr>
        <xdr:cNvPr id="19463" name="Picture 7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629650"/>
          <a:ext cx="5715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0</xdr:row>
      <xdr:rowOff>57150</xdr:rowOff>
    </xdr:from>
    <xdr:to>
      <xdr:col>6</xdr:col>
      <xdr:colOff>276225</xdr:colOff>
      <xdr:row>1</xdr:row>
      <xdr:rowOff>142875</xdr:rowOff>
    </xdr:to>
    <xdr:pic>
      <xdr:nvPicPr>
        <xdr:cNvPr id="19464" name="Picture 8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57150</xdr:rowOff>
    </xdr:from>
    <xdr:to>
      <xdr:col>1</xdr:col>
      <xdr:colOff>942975</xdr:colOff>
      <xdr:row>0</xdr:row>
      <xdr:rowOff>304800</xdr:rowOff>
    </xdr:to>
    <xdr:pic>
      <xdr:nvPicPr>
        <xdr:cNvPr id="91138" name="Picture 2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</xdr:row>
      <xdr:rowOff>123825</xdr:rowOff>
    </xdr:from>
    <xdr:to>
      <xdr:col>0</xdr:col>
      <xdr:colOff>3448050</xdr:colOff>
      <xdr:row>15</xdr:row>
      <xdr:rowOff>76200</xdr:rowOff>
    </xdr:to>
    <xdr:pic>
      <xdr:nvPicPr>
        <xdr:cNvPr id="91146" name="Picture 10" descr="Checklist-Atom1-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572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152400</xdr:rowOff>
    </xdr:from>
    <xdr:to>
      <xdr:col>0</xdr:col>
      <xdr:colOff>3448050</xdr:colOff>
      <xdr:row>26</xdr:row>
      <xdr:rowOff>104775</xdr:rowOff>
    </xdr:to>
    <xdr:pic>
      <xdr:nvPicPr>
        <xdr:cNvPr id="91147" name="Picture 11" descr="Checklist-Atom1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860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27</xdr:row>
      <xdr:rowOff>19050</xdr:rowOff>
    </xdr:from>
    <xdr:to>
      <xdr:col>0</xdr:col>
      <xdr:colOff>3448050</xdr:colOff>
      <xdr:row>37</xdr:row>
      <xdr:rowOff>133350</xdr:rowOff>
    </xdr:to>
    <xdr:pic>
      <xdr:nvPicPr>
        <xdr:cNvPr id="91148" name="Picture 12" descr="Checklist-Atom1-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148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38</xdr:row>
      <xdr:rowOff>47625</xdr:rowOff>
    </xdr:from>
    <xdr:to>
      <xdr:col>0</xdr:col>
      <xdr:colOff>3457575</xdr:colOff>
      <xdr:row>49</xdr:row>
      <xdr:rowOff>0</xdr:rowOff>
    </xdr:to>
    <xdr:pic>
      <xdr:nvPicPr>
        <xdr:cNvPr id="91149" name="Picture 13" descr="Checklist-Atom1-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5436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0</xdr:row>
      <xdr:rowOff>57150</xdr:rowOff>
    </xdr:from>
    <xdr:to>
      <xdr:col>27</xdr:col>
      <xdr:colOff>9525</xdr:colOff>
      <xdr:row>0</xdr:row>
      <xdr:rowOff>304800</xdr:rowOff>
    </xdr:to>
    <xdr:pic>
      <xdr:nvPicPr>
        <xdr:cNvPr id="49153" name="Picture 1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35</xdr:row>
      <xdr:rowOff>47625</xdr:rowOff>
    </xdr:from>
    <xdr:to>
      <xdr:col>0</xdr:col>
      <xdr:colOff>581025</xdr:colOff>
      <xdr:row>38</xdr:row>
      <xdr:rowOff>142875</xdr:rowOff>
    </xdr:to>
    <xdr:pic>
      <xdr:nvPicPr>
        <xdr:cNvPr id="49154" name="Picture 2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724650"/>
          <a:ext cx="5334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57150</xdr:rowOff>
    </xdr:from>
    <xdr:to>
      <xdr:col>1</xdr:col>
      <xdr:colOff>942975</xdr:colOff>
      <xdr:row>0</xdr:row>
      <xdr:rowOff>304800</xdr:rowOff>
    </xdr:to>
    <xdr:pic>
      <xdr:nvPicPr>
        <xdr:cNvPr id="92162" name="Picture 2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28575</xdr:rowOff>
    </xdr:from>
    <xdr:to>
      <xdr:col>0</xdr:col>
      <xdr:colOff>3467100</xdr:colOff>
      <xdr:row>13</xdr:row>
      <xdr:rowOff>66675</xdr:rowOff>
    </xdr:to>
    <xdr:pic>
      <xdr:nvPicPr>
        <xdr:cNvPr id="92170" name="Picture 10" descr="Checklist-Atom2-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55"/>
        <a:stretch>
          <a:fillRect/>
        </a:stretch>
      </xdr:blipFill>
      <xdr:spPr bwMode="auto">
        <a:xfrm>
          <a:off x="38100" y="962025"/>
          <a:ext cx="342900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133350</xdr:rowOff>
    </xdr:from>
    <xdr:to>
      <xdr:col>0</xdr:col>
      <xdr:colOff>3457575</xdr:colOff>
      <xdr:row>24</xdr:row>
      <xdr:rowOff>85725</xdr:rowOff>
    </xdr:to>
    <xdr:pic>
      <xdr:nvPicPr>
        <xdr:cNvPr id="92172" name="Picture 12" descr="Checklist-Atom2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6702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25</xdr:row>
      <xdr:rowOff>0</xdr:rowOff>
    </xdr:from>
    <xdr:to>
      <xdr:col>0</xdr:col>
      <xdr:colOff>3457575</xdr:colOff>
      <xdr:row>35</xdr:row>
      <xdr:rowOff>114300</xdr:rowOff>
    </xdr:to>
    <xdr:pic>
      <xdr:nvPicPr>
        <xdr:cNvPr id="92173" name="Picture 13" descr="Checklist-Atom2-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9582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36</xdr:row>
      <xdr:rowOff>28575</xdr:rowOff>
    </xdr:from>
    <xdr:to>
      <xdr:col>0</xdr:col>
      <xdr:colOff>3457575</xdr:colOff>
      <xdr:row>46</xdr:row>
      <xdr:rowOff>142875</xdr:rowOff>
    </xdr:to>
    <xdr:pic>
      <xdr:nvPicPr>
        <xdr:cNvPr id="92174" name="Picture 14" descr="Checklist-Atom2-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52462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0</xdr:row>
      <xdr:rowOff>57150</xdr:rowOff>
    </xdr:from>
    <xdr:to>
      <xdr:col>27</xdr:col>
      <xdr:colOff>9525</xdr:colOff>
      <xdr:row>0</xdr:row>
      <xdr:rowOff>304800</xdr:rowOff>
    </xdr:to>
    <xdr:pic>
      <xdr:nvPicPr>
        <xdr:cNvPr id="84993" name="Picture 1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28</xdr:row>
      <xdr:rowOff>0</xdr:rowOff>
    </xdr:from>
    <xdr:to>
      <xdr:col>0</xdr:col>
      <xdr:colOff>619125</xdr:colOff>
      <xdr:row>30</xdr:row>
      <xdr:rowOff>161925</xdr:rowOff>
    </xdr:to>
    <xdr:pic>
      <xdr:nvPicPr>
        <xdr:cNvPr id="84994" name="Picture 2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096000"/>
          <a:ext cx="5715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57150</xdr:rowOff>
    </xdr:from>
    <xdr:to>
      <xdr:col>1</xdr:col>
      <xdr:colOff>942975</xdr:colOff>
      <xdr:row>0</xdr:row>
      <xdr:rowOff>304800</xdr:rowOff>
    </xdr:to>
    <xdr:pic>
      <xdr:nvPicPr>
        <xdr:cNvPr id="93186" name="Picture 2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133350</xdr:rowOff>
    </xdr:from>
    <xdr:to>
      <xdr:col>0</xdr:col>
      <xdr:colOff>3476625</xdr:colOff>
      <xdr:row>15</xdr:row>
      <xdr:rowOff>95250</xdr:rowOff>
    </xdr:to>
    <xdr:pic>
      <xdr:nvPicPr>
        <xdr:cNvPr id="93194" name="Picture 10" descr="Checklist-Atom3-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66800"/>
          <a:ext cx="340042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28575</xdr:rowOff>
    </xdr:from>
    <xdr:to>
      <xdr:col>0</xdr:col>
      <xdr:colOff>3467100</xdr:colOff>
      <xdr:row>26</xdr:row>
      <xdr:rowOff>142875</xdr:rowOff>
    </xdr:to>
    <xdr:pic>
      <xdr:nvPicPr>
        <xdr:cNvPr id="93195" name="Picture 11" descr="Checklist-Atom3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92417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76200</xdr:rowOff>
    </xdr:from>
    <xdr:to>
      <xdr:col>0</xdr:col>
      <xdr:colOff>3467100</xdr:colOff>
      <xdr:row>38</xdr:row>
      <xdr:rowOff>28575</xdr:rowOff>
    </xdr:to>
    <xdr:pic>
      <xdr:nvPicPr>
        <xdr:cNvPr id="93196" name="Picture 12" descr="Checklist-Atom3-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72025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0</xdr:row>
      <xdr:rowOff>57150</xdr:rowOff>
    </xdr:from>
    <xdr:to>
      <xdr:col>27</xdr:col>
      <xdr:colOff>9525</xdr:colOff>
      <xdr:row>0</xdr:row>
      <xdr:rowOff>304800</xdr:rowOff>
    </xdr:to>
    <xdr:pic>
      <xdr:nvPicPr>
        <xdr:cNvPr id="87041" name="Picture 1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22</xdr:row>
      <xdr:rowOff>180975</xdr:rowOff>
    </xdr:from>
    <xdr:to>
      <xdr:col>0</xdr:col>
      <xdr:colOff>619125</xdr:colOff>
      <xdr:row>25</xdr:row>
      <xdr:rowOff>161925</xdr:rowOff>
    </xdr:to>
    <xdr:pic>
      <xdr:nvPicPr>
        <xdr:cNvPr id="87042" name="Picture 2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848225"/>
          <a:ext cx="5715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1571625</xdr:colOff>
      <xdr:row>0</xdr:row>
      <xdr:rowOff>57150</xdr:rowOff>
    </xdr:from>
    <xdr:to>
      <xdr:col>1</xdr:col>
      <xdr:colOff>942975</xdr:colOff>
      <xdr:row>0</xdr:row>
      <xdr:rowOff>304800</xdr:rowOff>
    </xdr:to>
    <xdr:pic>
      <xdr:nvPicPr>
        <xdr:cNvPr id="95234" name="Picture 2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9525</xdr:rowOff>
    </xdr:from>
    <xdr:to>
      <xdr:col>0</xdr:col>
      <xdr:colOff>3467100</xdr:colOff>
      <xdr:row>15</xdr:row>
      <xdr:rowOff>123825</xdr:rowOff>
    </xdr:to>
    <xdr:pic>
      <xdr:nvPicPr>
        <xdr:cNvPr id="95242" name="Picture 10" descr="Checklist-Atom4-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04900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16</xdr:row>
      <xdr:rowOff>133350</xdr:rowOff>
    </xdr:from>
    <xdr:to>
      <xdr:col>0</xdr:col>
      <xdr:colOff>3476625</xdr:colOff>
      <xdr:row>27</xdr:row>
      <xdr:rowOff>85725</xdr:rowOff>
    </xdr:to>
    <xdr:pic>
      <xdr:nvPicPr>
        <xdr:cNvPr id="95243" name="Picture 11" descr="Checklist-Atom4-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028950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28</xdr:row>
      <xdr:rowOff>114300</xdr:rowOff>
    </xdr:from>
    <xdr:to>
      <xdr:col>0</xdr:col>
      <xdr:colOff>3486150</xdr:colOff>
      <xdr:row>39</xdr:row>
      <xdr:rowOff>66675</xdr:rowOff>
    </xdr:to>
    <xdr:pic>
      <xdr:nvPicPr>
        <xdr:cNvPr id="95244" name="Picture 12" descr="Checklist-Atom4-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72050"/>
          <a:ext cx="3400425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0</xdr:row>
      <xdr:rowOff>57150</xdr:rowOff>
    </xdr:from>
    <xdr:to>
      <xdr:col>27</xdr:col>
      <xdr:colOff>9525</xdr:colOff>
      <xdr:row>0</xdr:row>
      <xdr:rowOff>304800</xdr:rowOff>
    </xdr:to>
    <xdr:pic>
      <xdr:nvPicPr>
        <xdr:cNvPr id="89089" name="Picture 1" descr="wordmark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7150"/>
          <a:ext cx="29527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28</xdr:row>
      <xdr:rowOff>180975</xdr:rowOff>
    </xdr:from>
    <xdr:to>
      <xdr:col>0</xdr:col>
      <xdr:colOff>619125</xdr:colOff>
      <xdr:row>31</xdr:row>
      <xdr:rowOff>161925</xdr:rowOff>
    </xdr:to>
    <xdr:pic>
      <xdr:nvPicPr>
        <xdr:cNvPr id="89090" name="Picture 2" descr="HC_2cl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67475"/>
          <a:ext cx="5715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N45"/>
  <sheetViews>
    <sheetView showGridLines="0" tabSelected="1" zoomScaleNormal="100" zoomScaleSheetLayoutView="100" workbookViewId="0">
      <pane ySplit="8" topLeftCell="A9" activePane="bottomLeft" state="frozen"/>
      <selection pane="bottomLeft" activeCell="C9" sqref="C9:AR9"/>
    </sheetView>
  </sheetViews>
  <sheetFormatPr defaultRowHeight="12.75" x14ac:dyDescent="0.2"/>
  <cols>
    <col min="1" max="1" width="19.85546875" customWidth="1"/>
    <col min="2" max="2" width="0.42578125" customWidth="1"/>
    <col min="3" max="3" width="3.28515625" customWidth="1"/>
    <col min="4" max="4" width="2.28515625" customWidth="1"/>
    <col min="5" max="5" width="3.28515625" customWidth="1"/>
    <col min="6" max="6" width="2.28515625" customWidth="1"/>
    <col min="7" max="7" width="3.28515625" customWidth="1"/>
    <col min="8" max="8" width="2.28515625" customWidth="1"/>
    <col min="9" max="9" width="3.28515625" customWidth="1"/>
    <col min="10" max="10" width="2.28515625" customWidth="1"/>
    <col min="11" max="11" width="3.28515625" customWidth="1"/>
    <col min="12" max="12" width="2.28515625" customWidth="1"/>
    <col min="13" max="13" width="3.28515625" customWidth="1"/>
    <col min="14" max="14" width="2.28515625" customWidth="1"/>
    <col min="15" max="15" width="3.28515625" customWidth="1"/>
    <col min="16" max="16" width="2.28515625" customWidth="1"/>
    <col min="17" max="17" width="3.28515625" customWidth="1"/>
    <col min="18" max="18" width="2.28515625" customWidth="1"/>
    <col min="19" max="19" width="3.28515625" customWidth="1"/>
    <col min="20" max="20" width="2.28515625" customWidth="1"/>
    <col min="21" max="21" width="3.28515625" customWidth="1"/>
    <col min="22" max="22" width="2.28515625" customWidth="1"/>
    <col min="23" max="23" width="3.28515625" customWidth="1"/>
    <col min="24" max="24" width="2.28515625" customWidth="1"/>
    <col min="25" max="25" width="3.28515625" customWidth="1"/>
    <col min="26" max="26" width="2.28515625" customWidth="1"/>
    <col min="27" max="27" width="3.28515625" customWidth="1"/>
    <col min="28" max="28" width="2.28515625" customWidth="1"/>
    <col min="29" max="29" width="3.28515625" customWidth="1"/>
    <col min="30" max="30" width="2.28515625" customWidth="1"/>
    <col min="31" max="31" width="3.28515625" customWidth="1"/>
    <col min="32" max="32" width="2.28515625" customWidth="1"/>
    <col min="33" max="33" width="3.28515625" customWidth="1"/>
    <col min="34" max="34" width="2.28515625" customWidth="1"/>
    <col min="35" max="35" width="3.28515625" customWidth="1"/>
    <col min="36" max="36" width="2.28515625" customWidth="1"/>
    <col min="37" max="37" width="3.28515625" customWidth="1"/>
    <col min="38" max="38" width="2.28515625" customWidth="1"/>
    <col min="39" max="39" width="3.28515625" customWidth="1"/>
    <col min="40" max="40" width="2.28515625" customWidth="1"/>
    <col min="41" max="41" width="3.28515625" customWidth="1"/>
    <col min="42" max="42" width="2.28515625" customWidth="1"/>
    <col min="43" max="43" width="3.28515625" customWidth="1"/>
    <col min="44" max="44" width="2.28515625" customWidth="1"/>
    <col min="45" max="45" width="0.42578125" customWidth="1"/>
  </cols>
  <sheetData>
    <row r="1" spans="1:144" ht="27.75" customHeight="1" x14ac:dyDescent="0.2">
      <c r="A1" s="165" t="s">
        <v>112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58" t="s">
        <v>141</v>
      </c>
    </row>
    <row r="2" spans="1:144" ht="20.25" customHeight="1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58"/>
    </row>
    <row r="3" spans="1:144" ht="3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44" s="11" customFormat="1" ht="13.5" thickBot="1" x14ac:dyDescent="0.25">
      <c r="A4" s="172" t="s">
        <v>60</v>
      </c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53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  <c r="CT4" s="137"/>
      <c r="CU4" s="137"/>
      <c r="CV4" s="137"/>
      <c r="CW4" s="137"/>
      <c r="CX4" s="137"/>
      <c r="CY4" s="137"/>
      <c r="CZ4" s="137"/>
      <c r="DA4" s="137"/>
      <c r="DB4" s="137"/>
      <c r="DC4" s="137"/>
      <c r="DD4" s="137"/>
      <c r="DE4" s="137"/>
      <c r="DF4" s="137"/>
      <c r="DG4" s="137"/>
      <c r="DH4" s="137"/>
      <c r="DI4" s="137"/>
      <c r="DJ4" s="137"/>
      <c r="DK4" s="137"/>
      <c r="DL4" s="137"/>
      <c r="DM4" s="137"/>
      <c r="DN4" s="137"/>
      <c r="DO4" s="137"/>
      <c r="DP4" s="137"/>
      <c r="DQ4" s="137"/>
      <c r="DR4" s="137"/>
      <c r="DS4" s="137"/>
      <c r="DT4" s="137"/>
      <c r="DU4" s="137"/>
      <c r="DV4" s="137"/>
      <c r="DW4" s="137"/>
      <c r="DX4" s="137"/>
      <c r="DY4" s="137"/>
      <c r="DZ4" s="137"/>
      <c r="EA4" s="137"/>
      <c r="EB4" s="137"/>
      <c r="EC4" s="137"/>
      <c r="ED4" s="137"/>
      <c r="EE4" s="137"/>
      <c r="EF4" s="137"/>
      <c r="EG4" s="137"/>
      <c r="EH4" s="137"/>
      <c r="EI4" s="137"/>
      <c r="EJ4" s="137"/>
      <c r="EK4" s="137"/>
      <c r="EL4" s="137"/>
      <c r="EM4" s="137"/>
      <c r="EN4" s="137"/>
    </row>
    <row r="5" spans="1:144" s="12" customFormat="1" ht="15" customHeight="1" thickBot="1" x14ac:dyDescent="0.3">
      <c r="A5" s="78" t="s">
        <v>61</v>
      </c>
      <c r="B5" s="70"/>
      <c r="C5" s="169" t="s">
        <v>142</v>
      </c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70"/>
      <c r="AS5" s="40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</row>
    <row r="6" spans="1:144" s="13" customFormat="1" ht="56.25" customHeight="1" x14ac:dyDescent="0.2">
      <c r="A6" s="77" t="s">
        <v>3</v>
      </c>
      <c r="B6" s="53"/>
      <c r="C6" s="171" t="s">
        <v>38</v>
      </c>
      <c r="D6" s="168"/>
      <c r="E6" s="167" t="s">
        <v>39</v>
      </c>
      <c r="F6" s="168"/>
      <c r="G6" s="167" t="s">
        <v>40</v>
      </c>
      <c r="H6" s="168"/>
      <c r="I6" s="167" t="s">
        <v>41</v>
      </c>
      <c r="J6" s="168"/>
      <c r="K6" s="167" t="s">
        <v>42</v>
      </c>
      <c r="L6" s="168"/>
      <c r="M6" s="167" t="s">
        <v>13</v>
      </c>
      <c r="N6" s="168"/>
      <c r="O6" s="167" t="s">
        <v>14</v>
      </c>
      <c r="P6" s="168"/>
      <c r="Q6" s="167" t="s">
        <v>15</v>
      </c>
      <c r="R6" s="168"/>
      <c r="S6" s="167" t="s">
        <v>16</v>
      </c>
      <c r="T6" s="168"/>
      <c r="U6" s="167" t="s">
        <v>17</v>
      </c>
      <c r="V6" s="168"/>
      <c r="W6" s="167" t="s">
        <v>18</v>
      </c>
      <c r="X6" s="168"/>
      <c r="Y6" s="167" t="s">
        <v>19</v>
      </c>
      <c r="Z6" s="168"/>
      <c r="AA6" s="167" t="s">
        <v>20</v>
      </c>
      <c r="AB6" s="168"/>
      <c r="AC6" s="167" t="s">
        <v>21</v>
      </c>
      <c r="AD6" s="168"/>
      <c r="AE6" s="167" t="s">
        <v>22</v>
      </c>
      <c r="AF6" s="168"/>
      <c r="AG6" s="167" t="s">
        <v>23</v>
      </c>
      <c r="AH6" s="168"/>
      <c r="AI6" s="167" t="s">
        <v>24</v>
      </c>
      <c r="AJ6" s="168"/>
      <c r="AK6" s="167" t="s">
        <v>25</v>
      </c>
      <c r="AL6" s="168"/>
      <c r="AM6" s="167" t="s">
        <v>26</v>
      </c>
      <c r="AN6" s="168"/>
      <c r="AO6" s="167" t="s">
        <v>27</v>
      </c>
      <c r="AP6" s="168"/>
      <c r="AQ6" s="167" t="s">
        <v>28</v>
      </c>
      <c r="AR6" s="168"/>
      <c r="AS6" s="50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</row>
    <row r="7" spans="1:144" s="14" customFormat="1" ht="5.25" customHeight="1" x14ac:dyDescent="0.2">
      <c r="A7" s="60"/>
      <c r="B7" s="53"/>
      <c r="C7" s="117"/>
      <c r="D7" s="55"/>
      <c r="E7" s="54"/>
      <c r="F7" s="55"/>
      <c r="G7" s="54"/>
      <c r="H7" s="55"/>
      <c r="I7" s="54"/>
      <c r="J7" s="55"/>
      <c r="K7" s="54"/>
      <c r="L7" s="55"/>
      <c r="M7" s="54"/>
      <c r="N7" s="55"/>
      <c r="O7" s="54"/>
      <c r="P7" s="55"/>
      <c r="Q7" s="54"/>
      <c r="R7" s="55"/>
      <c r="S7" s="54"/>
      <c r="T7" s="55"/>
      <c r="U7" s="54"/>
      <c r="V7" s="55"/>
      <c r="W7" s="54"/>
      <c r="X7" s="55"/>
      <c r="Y7" s="54"/>
      <c r="Z7" s="55"/>
      <c r="AA7" s="54"/>
      <c r="AB7" s="55"/>
      <c r="AC7" s="54"/>
      <c r="AD7" s="55"/>
      <c r="AE7" s="54"/>
      <c r="AF7" s="55"/>
      <c r="AG7" s="54"/>
      <c r="AH7" s="55"/>
      <c r="AI7" s="54"/>
      <c r="AJ7" s="55"/>
      <c r="AK7" s="54"/>
      <c r="AL7" s="55"/>
      <c r="AM7" s="54"/>
      <c r="AN7" s="55"/>
      <c r="AO7" s="54"/>
      <c r="AP7" s="55"/>
      <c r="AQ7" s="54"/>
      <c r="AR7" s="55"/>
      <c r="AS7" s="66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</row>
    <row r="8" spans="1:144" s="15" customFormat="1" ht="12" customHeight="1" thickBot="1" x14ac:dyDescent="0.25">
      <c r="A8" s="69" t="s">
        <v>5</v>
      </c>
      <c r="B8" s="41"/>
      <c r="C8" s="118">
        <v>1</v>
      </c>
      <c r="D8" s="37" t="s">
        <v>0</v>
      </c>
      <c r="E8" s="108">
        <v>2</v>
      </c>
      <c r="F8" s="52" t="s">
        <v>0</v>
      </c>
      <c r="G8" s="108">
        <v>3</v>
      </c>
      <c r="H8" s="52" t="s">
        <v>0</v>
      </c>
      <c r="I8" s="108">
        <v>4</v>
      </c>
      <c r="J8" s="52" t="s">
        <v>0</v>
      </c>
      <c r="K8" s="108">
        <v>5</v>
      </c>
      <c r="L8" s="52" t="s">
        <v>0</v>
      </c>
      <c r="M8" s="106">
        <v>6</v>
      </c>
      <c r="N8" s="35" t="s">
        <v>0</v>
      </c>
      <c r="O8" s="106">
        <v>7</v>
      </c>
      <c r="P8" s="36" t="s">
        <v>0</v>
      </c>
      <c r="Q8" s="108">
        <v>8</v>
      </c>
      <c r="R8" s="37" t="s">
        <v>0</v>
      </c>
      <c r="S8" s="108">
        <v>9</v>
      </c>
      <c r="T8" s="52" t="s">
        <v>0</v>
      </c>
      <c r="U8" s="108">
        <v>10</v>
      </c>
      <c r="V8" s="52" t="s">
        <v>0</v>
      </c>
      <c r="W8" s="107">
        <v>11</v>
      </c>
      <c r="X8" s="36" t="s">
        <v>0</v>
      </c>
      <c r="Y8" s="106">
        <v>12</v>
      </c>
      <c r="Z8" s="36" t="s">
        <v>0</v>
      </c>
      <c r="AA8" s="106">
        <v>13</v>
      </c>
      <c r="AB8" s="35" t="s">
        <v>0</v>
      </c>
      <c r="AC8" s="106">
        <v>14</v>
      </c>
      <c r="AD8" s="38" t="s">
        <v>0</v>
      </c>
      <c r="AE8" s="106">
        <v>15</v>
      </c>
      <c r="AF8" s="76" t="s">
        <v>0</v>
      </c>
      <c r="AG8" s="106">
        <v>16</v>
      </c>
      <c r="AH8" s="76" t="s">
        <v>0</v>
      </c>
      <c r="AI8" s="106">
        <v>17</v>
      </c>
      <c r="AJ8" s="39" t="s">
        <v>0</v>
      </c>
      <c r="AK8" s="106">
        <v>18</v>
      </c>
      <c r="AL8" s="76" t="s">
        <v>0</v>
      </c>
      <c r="AM8" s="106">
        <v>19</v>
      </c>
      <c r="AN8" s="76" t="s">
        <v>0</v>
      </c>
      <c r="AO8" s="106">
        <v>20</v>
      </c>
      <c r="AP8" s="39" t="s">
        <v>0</v>
      </c>
      <c r="AQ8" s="106">
        <v>21</v>
      </c>
      <c r="AR8" s="39" t="s">
        <v>0</v>
      </c>
      <c r="AS8" s="4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</row>
    <row r="9" spans="1:144" s="12" customFormat="1" ht="12" customHeight="1" thickBot="1" x14ac:dyDescent="0.25">
      <c r="A9" s="124" t="s">
        <v>45</v>
      </c>
      <c r="B9" s="71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5"/>
      <c r="AS9" s="67"/>
      <c r="AT9" s="49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</row>
    <row r="10" spans="1:144" s="12" customFormat="1" ht="15" customHeight="1" x14ac:dyDescent="0.2">
      <c r="A10" s="125" t="s">
        <v>62</v>
      </c>
      <c r="B10" s="71"/>
      <c r="C10" s="139" t="s">
        <v>2</v>
      </c>
      <c r="D10" s="75" t="str">
        <f>IF(ISERROR(IF(C10&gt;=0,RANK(C10,($C10,$E10,$G10,$I10,$K10,$M10,$O10,$Q10,$S10,$U10,$W10,$Y10,$AA10,$AC10,$AE10,$AG10,$AI10,$AK10,$AM10,$AO10,$AQ10),0),"")),"",(IF(C10&gt;=0,RANK(C10,($C10,$E10,$G10,$I10,$K10,$M10,$O10,$Q10,$S10,$U10,$W10,$Y10,$AA10,$AC10,$AE10,$AG10,$AI10,$AK10,$AM10,$AO10,$AQ10),0),"")))</f>
        <v/>
      </c>
      <c r="E10" s="140" t="s">
        <v>2</v>
      </c>
      <c r="F10" s="75" t="str">
        <f>IF(ISERROR(IF(E10&gt;=0,RANK(E10,($C10,$E10,$G10,$I10,$K10,$M10,$O10,$Q10,$S10,$U10,$W10,$Y10,$AA10,$AC10,$AE10,$AG10,$AI10,$AK10,$AM10,$AO10,$AQ10),0),"")),"",(IF(E10&gt;=0,RANK(E10,($C10,$E10,$G10,$I10,$K10,$M10,$O10,$Q10,$S10,$U10,$W10,$Y10,$AA10,$AC10,$AE10,$AG10,$AI10,$AK10,$AM10,$AO10,$AQ10),0),"")))</f>
        <v/>
      </c>
      <c r="G10" s="141" t="s">
        <v>2</v>
      </c>
      <c r="H10" s="75" t="str">
        <f>IF(ISERROR(IF(G10&gt;=0,RANK(G10,($C10,$E10,$G10,$I10,$K10,$M10,$O10,$Q10,$S10,$U10,$W10,$Y10,$AA10,$AC10,$AE10,$AG10,$AI10,$AK10,$AM10,$AO10,$AQ10),0),"")),"",(IF(G10&gt;=0,RANK(G10,($C10,$E10,$G10,$I10,$K10,$M10,$O10,$Q10,$S10,$U10,$W10,$Y10,$AA10,$AC10,$AE10,$AG10,$AI10,$AK10,$AM10,$AO10,$AQ10),0),"")))</f>
        <v/>
      </c>
      <c r="I10" s="141" t="s">
        <v>2</v>
      </c>
      <c r="J10" s="75" t="str">
        <f>IF(ISERROR(IF(I10&gt;=0,RANK(I10,($C10,$E10,$G10,$I10,$K10,$M10,$O10,$Q10,$S10,$U10,$W10,$Y10,$AA10,$AC10,$AE10,$AG10,$AI10,$AK10,$AM10,$AO10,$AQ10),0),"")),"",(IF(I10&gt;=0,RANK(I10,($C10,$E10,$G10,$I10,$K10,$M10,$O10,$Q10,$S10,$U10,$W10,$Y10,$AA10,$AC10,$AE10,$AG10,$AI10,$AK10,$AM10,$AO10,$AQ10),0),"")))</f>
        <v/>
      </c>
      <c r="K10" s="141" t="s">
        <v>2</v>
      </c>
      <c r="L10" s="75" t="str">
        <f>IF(ISERROR(IF(K10&gt;=0,RANK(K10,($C10,$E10,$G10,$I10,$K10,$M10,$O10,$Q10,$S10,$U10,$W10,$Y10,$AA10,$AC10,$AE10,$AG10,$AI10,$AK10,$AM10,$AO10,$AQ10),0),"")),"",(IF(K10&gt;=0,RANK(K10,($C10,$E10,$G10,$I10,$K10,$M10,$O10,$Q10,$S10,$U10,$W10,$Y10,$AA10,$AC10,$AE10,$AG10,$AI10,$AK10,$AM10,$AO10,$AQ10),0),"")))</f>
        <v/>
      </c>
      <c r="M10" s="141" t="s">
        <v>2</v>
      </c>
      <c r="N10" s="75" t="str">
        <f>IF(ISERROR(IF(M10&gt;=0,RANK(M10,($C10,$E10,$G10,$I10,$K10,$M10,$O10,$Q10,$S10,$U10,$W10,$Y10,$AA10,$AC10,$AE10,$AG10,$AI10,$AK10,$AM10,$AO10,$AQ10),0),"")),"",(IF(M10&gt;=0,RANK(M10,($C10,$E10,$G10,$I10,$K10,$M10,$O10,$Q10,$S10,$U10,$W10,$Y10,$AA10,$AC10,$AE10,$AG10,$AI10,$AK10,$AM10,$AO10,$AQ10),0),"")))</f>
        <v/>
      </c>
      <c r="O10" s="141" t="s">
        <v>2</v>
      </c>
      <c r="P10" s="75" t="str">
        <f>IF(ISERROR(IF(O10&gt;=0,RANK(O10,($C10,$E10,$G10,$I10,$K10,$M10,$O10,$Q10,$S10,$U10,$W10,$Y10,$AA10,$AC10,$AE10,$AG10,$AI10,$AK10,$AM10,$AO10,$AQ10),0),"")),"",(IF(O10&gt;=0,RANK(O10,($C10,$E10,$G10,$I10,$K10,$M10,$O10,$Q10,$S10,$U10,$W10,$Y10,$AA10,$AC10,$AE10,$AG10,$AI10,$AK10,$AM10,$AO10,$AQ10),0),"")))</f>
        <v/>
      </c>
      <c r="Q10" s="141" t="s">
        <v>2</v>
      </c>
      <c r="R10" s="75" t="str">
        <f>IF(ISERROR(IF(Q10&gt;=0,RANK(Q10,($C10,$E10,$G10,$I10,$K10,$M10,$O10,$Q10,$S10,$U10,$W10,$Y10,$AA10,$AC10,$AE10,$AG10,$AI10,$AK10,$AM10,$AO10,$AQ10),0),"")),"",(IF(Q10&gt;=0,RANK(Q10,($C10,$E10,$G10,$I10,$K10,$M10,$O10,$Q10,$S10,$U10,$W10,$Y10,$AA10,$AC10,$AE10,$AG10,$AI10,$AK10,$AM10,$AO10,$AQ10),0),"")))</f>
        <v/>
      </c>
      <c r="S10" s="141" t="s">
        <v>2</v>
      </c>
      <c r="T10" s="75" t="str">
        <f>IF(ISERROR(IF(S10&gt;=0,RANK(S10,($C10,$E10,$G10,$I10,$K10,$M10,$O10,$Q10,$S10,$U10,$W10,$Y10,$AA10,$AC10,$AE10,$AG10,$AI10,$AK10,$AM10,$AO10,$AQ10),0),"")),"",(IF(S10&gt;=0,RANK(S10,($C10,$E10,$G10,$I10,$K10,$M10,$O10,$Q10,$S10,$U10,$W10,$Y10,$AA10,$AC10,$AE10,$AG10,$AI10,$AK10,$AM10,$AO10,$AQ10),0),"")))</f>
        <v/>
      </c>
      <c r="U10" s="141" t="s">
        <v>2</v>
      </c>
      <c r="V10" s="75" t="str">
        <f>IF(ISERROR(IF(U10&gt;=0,RANK(U10,($C10,$E10,$G10,$I10,$K10,$M10,$O10,$Q10,$S10,$U10,$W10,$Y10,$AA10,$AC10,$AE10,$AG10,$AI10,$AK10,$AM10,$AO10,$AQ10),0),"")),"",(IF(U10&gt;=0,RANK(U10,($C10,$E10,$G10,$I10,$K10,$M10,$O10,$Q10,$S10,$U10,$W10,$Y10,$AA10,$AC10,$AE10,$AG10,$AI10,$AK10,$AM10,$AO10,$AQ10),0),"")))</f>
        <v/>
      </c>
      <c r="W10" s="141" t="s">
        <v>2</v>
      </c>
      <c r="X10" s="75" t="str">
        <f>IF(ISERROR(IF(W10&gt;=0,RANK(W10,($C10,$E10,$G10,$I10,$K10,$M10,$O10,$Q10,$S10,$U10,$W10,$Y10,$AA10,$AC10,$AE10,$AG10,$AI10,$AK10,$AM10,$AO10,$AQ10),0),"")),"",(IF(W10&gt;=0,RANK(W10,($C10,$E10,$G10,$I10,$K10,$M10,$O10,$Q10,$S10,$U10,$W10,$Y10,$AA10,$AC10,$AE10,$AG10,$AI10,$AK10,$AM10,$AO10,$AQ10),0),"")))</f>
        <v/>
      </c>
      <c r="Y10" s="141" t="s">
        <v>2</v>
      </c>
      <c r="Z10" s="75" t="str">
        <f>IF(ISERROR(IF(Y10&gt;=0,RANK(Y10,($C10,$E10,$G10,$I10,$K10,$M10,$O10,$Q10,$S10,$U10,$W10,$Y10,$AA10,$AC10,$AE10,$AG10,$AI10,$AK10,$AM10,$AO10,$AQ10),0),"")),"",(IF(Y10&gt;=0,RANK(Y10,($C10,$E10,$G10,$I10,$K10,$M10,$O10,$Q10,$S10,$U10,$W10,$Y10,$AA10,$AC10,$AE10,$AG10,$AI10,$AK10,$AM10,$AO10,$AQ10),0),"")))</f>
        <v/>
      </c>
      <c r="AA10" s="141" t="s">
        <v>2</v>
      </c>
      <c r="AB10" s="75" t="str">
        <f>IF(ISERROR(IF(AA10&gt;=0,RANK(AA10,($C10,$E10,$G10,$I10,$K10,$M10,$O10,$Q10,$S10,$U10,$W10,$Y10,$AA10,$AC10,$AE10,$AG10,$AI10,$AK10,$AM10,$AO10,$AQ10),0),"")),"",(IF(AA10&gt;=0,RANK(AA10,($C10,$E10,$G10,$I10,$K10,$M10,$O10,$Q10,$S10,$U10,$W10,$Y10,$AA10,$AC10,$AE10,$AG10,$AI10,$AK10,$AM10,$AO10,$AQ10),0),"")))</f>
        <v/>
      </c>
      <c r="AC10" s="141" t="s">
        <v>2</v>
      </c>
      <c r="AD10" s="75" t="str">
        <f>IF(ISERROR(IF(AC10&gt;=0,RANK(AC10,($C10,$E10,$G10,$I10,$K10,$M10,$O10,$Q10,$S10,$U10,$W10,$Y10,$AA10,$AC10,$AE10,$AG10,$AI10,$AK10,$AM10,$AO10,$AQ10),0),"")),"",(IF(AC10&gt;=0,RANK(AC10,($C10,$E10,$G10,$I10,$K10,$M10,$O10,$Q10,$S10,$U10,$W10,$Y10,$AA10,$AC10,$AE10,$AG10,$AI10,$AK10,$AM10,$AO10,$AQ10),0),"")))</f>
        <v/>
      </c>
      <c r="AE10" s="141" t="s">
        <v>2</v>
      </c>
      <c r="AF10" s="75" t="str">
        <f>IF(ISERROR(IF(AE10&gt;=0,RANK(AE10,($C10,$E10,$G10,$I10,$K10,$M10,$O10,$Q10,$S10,$U10,$W10,$Y10,$AA10,$AC10,$AE10,$AG10,$AI10,$AK10,$AM10,$AO10,$AQ10),0),"")),"",(IF(AE10&gt;=0,RANK(AE10,($C10,$E10,$G10,$I10,$K10,$M10,$O10,$Q10,$S10,$U10,$W10,$Y10,$AA10,$AC10,$AE10,$AG10,$AI10,$AK10,$AM10,$AO10,$AQ10),0),"")))</f>
        <v/>
      </c>
      <c r="AG10" s="141" t="s">
        <v>2</v>
      </c>
      <c r="AH10" s="75" t="str">
        <f>IF(ISERROR(IF(AG10&gt;=0,RANK(AG10,($C10,$E10,$G10,$I10,$K10,$M10,$O10,$Q10,$S10,$U10,$W10,$Y10,$AA10,$AC10,$AE10,$AG10,$AI10,$AK10,$AM10,$AO10,$AQ10),0),"")),"",(IF(AG10&gt;=0,RANK(AG10,($C10,$E10,$G10,$I10,$K10,$M10,$O10,$Q10,$S10,$U10,$W10,$Y10,$AA10,$AC10,$AE10,$AG10,$AI10,$AK10,$AM10,$AO10,$AQ10),0),"")))</f>
        <v/>
      </c>
      <c r="AI10" s="141" t="s">
        <v>2</v>
      </c>
      <c r="AJ10" s="75" t="str">
        <f>IF(ISERROR(IF(AI10&gt;=0,RANK(AI10,($C10,$E10,$G10,$I10,$K10,$M10,$O10,$Q10,$S10,$U10,$W10,$Y10,$AA10,$AC10,$AE10,$AG10,$AI10,$AK10,$AM10,$AO10,$AQ10),0),"")),"",(IF(AI10&gt;=0,RANK(AI10,($C10,$E10,$G10,$I10,$K10,$M10,$O10,$Q10,$S10,$U10,$W10,$Y10,$AA10,$AC10,$AE10,$AG10,$AI10,$AK10,$AM10,$AO10,$AQ10),0),"")))</f>
        <v/>
      </c>
      <c r="AK10" s="141" t="s">
        <v>2</v>
      </c>
      <c r="AL10" s="75" t="str">
        <f>IF(ISERROR(IF(AK10&gt;=0,RANK(AK10,($C10,$E10,$G10,$I10,$K10,$M10,$O10,$Q10,$S10,$U10,$W10,$Y10,$AA10,$AC10,$AE10,$AG10,$AI10,$AK10,$AM10,$AO10,$AQ10),0),"")),"",(IF(AK10&gt;=0,RANK(AK10,($C10,$E10,$G10,$I10,$K10,$M10,$O10,$Q10,$S10,$U10,$W10,$Y10,$AA10,$AC10,$AE10,$AG10,$AI10,$AK10,$AM10,$AO10,$AQ10),0),"")))</f>
        <v/>
      </c>
      <c r="AM10" s="141" t="s">
        <v>2</v>
      </c>
      <c r="AN10" s="75" t="str">
        <f>IF(ISERROR(IF(AM10&gt;=0,RANK(AM10,($C10,$E10,$G10,$I10,$K10,$M10,$O10,$Q10,$S10,$U10,$W10,$Y10,$AA10,$AC10,$AE10,$AG10,$AI10,$AK10,$AM10,$AO10,$AQ10),0),"")),"",(IF(AM10&gt;=0,RANK(AM10,($C10,$E10,$G10,$I10,$K10,$M10,$O10,$Q10,$S10,$U10,$W10,$Y10,$AA10,$AC10,$AE10,$AG10,$AI10,$AK10,$AM10,$AO10,$AQ10),0),"")))</f>
        <v/>
      </c>
      <c r="AO10" s="138" t="s">
        <v>2</v>
      </c>
      <c r="AP10" s="75" t="str">
        <f>IF(ISERROR(IF(AO10&gt;=0,RANK(AO10,($C10,$E10,$G10,$I10,$K10,$M10,$O10,$Q10,$S10,$U10,$W10,$Y10,$AA10,$AC10,$AE10,$AG10,$AI10,$AK10,$AM10,$AO10,$AQ10),0),"")),"",(IF(AO10&gt;=0,RANK(AO10,($C10,$E10,$G10,$I10,$K10,$M10,$O10,$Q10,$S10,$U10,$W10,$Y10,$AA10,$AC10,$AE10,$AG10,$AI10,$AK10,$AM10,$AO10,$AQ10),0),"")))</f>
        <v/>
      </c>
      <c r="AQ10" s="141" t="s">
        <v>2</v>
      </c>
      <c r="AR10" s="75" t="str">
        <f>IF(ISERROR(IF(AQ10&gt;=0,RANK(AQ10,($C10,$E10,$G10,$I10,$K10,$M10,$O10,$Q10,$S10,$U10,$W10,$Y10,$AA10,$AC10,$AE10,$AG10,$AI10,$AK10,$AM10,$AO10,$AQ10),0),"")),"",(IF(AQ10&gt;=0,RANK(AQ10,($C10,$E10,$G10,$I10,$K10,$M10,$O10,$Q10,$S10,$U10,$W10,$Y10,$AA10,$AC10,$AE10,$AG10,$AI10,$AK10,$AM10,$AO10,$AQ10),0),"")))</f>
        <v/>
      </c>
      <c r="AS10" s="67"/>
      <c r="AT10" s="49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2" customFormat="1" ht="23.25" customHeight="1" thickBot="1" x14ac:dyDescent="0.25">
      <c r="A11" s="126" t="s">
        <v>63</v>
      </c>
      <c r="B11" s="71"/>
      <c r="C11" s="139" t="s">
        <v>2</v>
      </c>
      <c r="D11" s="75" t="str">
        <f>IF(ISERROR(IF(C11&gt;=0,RANK(C11,($C11,$E11,$G11,$I11,$K11,$M11,$O11,$Q11,$S11,$U11,$W11,$Y11,$AA11,$AC11,$AE11,$AG11,$AI11,$AK11,$AM11,$AO11,$AQ11),0),"")),"",(IF(C11&gt;=0,RANK(C11,($C11,$E11,$G11,$I11,$K11,$M11,$O11,$Q11,$S11,$U11,$W11,$Y11,$AA11,$AC11,$AE11,$AG11,$AI11,$AK11,$AM11,$AO11,$AQ11),0),"")))</f>
        <v/>
      </c>
      <c r="E11" s="140" t="s">
        <v>2</v>
      </c>
      <c r="F11" s="75" t="str">
        <f>IF(ISERROR(IF(E11&gt;=0,RANK(E11,($C11,$E11,$G11,$I11,$K11,$M11,$O11,$Q11,$S11,$U11,$W11,$Y11,$AA11,$AC11,$AE11,$AG11,$AI11,$AK11,$AM11,$AO11,$AQ11),0),"")),"",(IF(E11&gt;=0,RANK(E11,($C11,$E11,$G11,$I11,$K11,$M11,$O11,$Q11,$S11,$U11,$W11,$Y11,$AA11,$AC11,$AE11,$AG11,$AI11,$AK11,$AM11,$AO11,$AQ11),0),"")))</f>
        <v/>
      </c>
      <c r="G11" s="141" t="s">
        <v>2</v>
      </c>
      <c r="H11" s="75" t="str">
        <f>IF(ISERROR(IF(G11&gt;=0,RANK(G11,($C11,$E11,$G11,$I11,$K11,$M11,$O11,$Q11,$S11,$U11,$W11,$Y11,$AA11,$AC11,$AE11,$AG11,$AI11,$AK11,$AM11,$AO11,$AQ11),0),"")),"",(IF(G11&gt;=0,RANK(G11,($C11,$E11,$G11,$I11,$K11,$M11,$O11,$Q11,$S11,$U11,$W11,$Y11,$AA11,$AC11,$AE11,$AG11,$AI11,$AK11,$AM11,$AO11,$AQ11),0),"")))</f>
        <v/>
      </c>
      <c r="I11" s="141" t="s">
        <v>2</v>
      </c>
      <c r="J11" s="75" t="str">
        <f>IF(ISERROR(IF(I11&gt;=0,RANK(I11,($C11,$E11,$G11,$I11,$K11,$M11,$O11,$Q11,$S11,$U11,$W11,$Y11,$AA11,$AC11,$AE11,$AG11,$AI11,$AK11,$AM11,$AO11,$AQ11),0),"")),"",(IF(I11&gt;=0,RANK(I11,($C11,$E11,$G11,$I11,$K11,$M11,$O11,$Q11,$S11,$U11,$W11,$Y11,$AA11,$AC11,$AE11,$AG11,$AI11,$AK11,$AM11,$AO11,$AQ11),0),"")))</f>
        <v/>
      </c>
      <c r="K11" s="141" t="s">
        <v>2</v>
      </c>
      <c r="L11" s="75" t="str">
        <f>IF(ISERROR(IF(K11&gt;=0,RANK(K11,($C11,$E11,$G11,$I11,$K11,$M11,$O11,$Q11,$S11,$U11,$W11,$Y11,$AA11,$AC11,$AE11,$AG11,$AI11,$AK11,$AM11,$AO11,$AQ11),0),"")),"",(IF(K11&gt;=0,RANK(K11,($C11,$E11,$G11,$I11,$K11,$M11,$O11,$Q11,$S11,$U11,$W11,$Y11,$AA11,$AC11,$AE11,$AG11,$AI11,$AK11,$AM11,$AO11,$AQ11),0),"")))</f>
        <v/>
      </c>
      <c r="M11" s="141" t="s">
        <v>2</v>
      </c>
      <c r="N11" s="75" t="str">
        <f>IF(ISERROR(IF(M11&gt;=0,RANK(M11,($C11,$E11,$G11,$I11,$K11,$M11,$O11,$Q11,$S11,$U11,$W11,$Y11,$AA11,$AC11,$AE11,$AG11,$AI11,$AK11,$AM11,$AO11,$AQ11),0),"")),"",(IF(M11&gt;=0,RANK(M11,($C11,$E11,$G11,$I11,$K11,$M11,$O11,$Q11,$S11,$U11,$W11,$Y11,$AA11,$AC11,$AE11,$AG11,$AI11,$AK11,$AM11,$AO11,$AQ11),0),"")))</f>
        <v/>
      </c>
      <c r="O11" s="141" t="s">
        <v>2</v>
      </c>
      <c r="P11" s="75" t="str">
        <f>IF(ISERROR(IF(O11&gt;=0,RANK(O11,($C11,$E11,$G11,$I11,$K11,$M11,$O11,$Q11,$S11,$U11,$W11,$Y11,$AA11,$AC11,$AE11,$AG11,$AI11,$AK11,$AM11,$AO11,$AQ11),0),"")),"",(IF(O11&gt;=0,RANK(O11,($C11,$E11,$G11,$I11,$K11,$M11,$O11,$Q11,$S11,$U11,$W11,$Y11,$AA11,$AC11,$AE11,$AG11,$AI11,$AK11,$AM11,$AO11,$AQ11),0),"")))</f>
        <v/>
      </c>
      <c r="Q11" s="141" t="s">
        <v>2</v>
      </c>
      <c r="R11" s="75" t="str">
        <f>IF(ISERROR(IF(Q11&gt;=0,RANK(Q11,($C11,$E11,$G11,$I11,$K11,$M11,$O11,$Q11,$S11,$U11,$W11,$Y11,$AA11,$AC11,$AE11,$AG11,$AI11,$AK11,$AM11,$AO11,$AQ11),0),"")),"",(IF(Q11&gt;=0,RANK(Q11,($C11,$E11,$G11,$I11,$K11,$M11,$O11,$Q11,$S11,$U11,$W11,$Y11,$AA11,$AC11,$AE11,$AG11,$AI11,$AK11,$AM11,$AO11,$AQ11),0),"")))</f>
        <v/>
      </c>
      <c r="S11" s="141" t="s">
        <v>2</v>
      </c>
      <c r="T11" s="75" t="str">
        <f>IF(ISERROR(IF(S11&gt;=0,RANK(S11,($C11,$E11,$G11,$I11,$K11,$M11,$O11,$Q11,$S11,$U11,$W11,$Y11,$AA11,$AC11,$AE11,$AG11,$AI11,$AK11,$AM11,$AO11,$AQ11),0),"")),"",(IF(S11&gt;=0,RANK(S11,($C11,$E11,$G11,$I11,$K11,$M11,$O11,$Q11,$S11,$U11,$W11,$Y11,$AA11,$AC11,$AE11,$AG11,$AI11,$AK11,$AM11,$AO11,$AQ11),0),"")))</f>
        <v/>
      </c>
      <c r="U11" s="141" t="s">
        <v>2</v>
      </c>
      <c r="V11" s="75" t="str">
        <f>IF(ISERROR(IF(U11&gt;=0,RANK(U11,($C11,$E11,$G11,$I11,$K11,$M11,$O11,$Q11,$S11,$U11,$W11,$Y11,$AA11,$AC11,$AE11,$AG11,$AI11,$AK11,$AM11,$AO11,$AQ11),0),"")),"",(IF(U11&gt;=0,RANK(U11,($C11,$E11,$G11,$I11,$K11,$M11,$O11,$Q11,$S11,$U11,$W11,$Y11,$AA11,$AC11,$AE11,$AG11,$AI11,$AK11,$AM11,$AO11,$AQ11),0),"")))</f>
        <v/>
      </c>
      <c r="W11" s="141" t="s">
        <v>2</v>
      </c>
      <c r="X11" s="75" t="str">
        <f>IF(ISERROR(IF(W11&gt;=0,RANK(W11,($C11,$E11,$G11,$I11,$K11,$M11,$O11,$Q11,$S11,$U11,$W11,$Y11,$AA11,$AC11,$AE11,$AG11,$AI11,$AK11,$AM11,$AO11,$AQ11),0),"")),"",(IF(W11&gt;=0,RANK(W11,($C11,$E11,$G11,$I11,$K11,$M11,$O11,$Q11,$S11,$U11,$W11,$Y11,$AA11,$AC11,$AE11,$AG11,$AI11,$AK11,$AM11,$AO11,$AQ11),0),"")))</f>
        <v/>
      </c>
      <c r="Y11" s="141" t="s">
        <v>2</v>
      </c>
      <c r="Z11" s="75" t="str">
        <f>IF(ISERROR(IF(Y11&gt;=0,RANK(Y11,($C11,$E11,$G11,$I11,$K11,$M11,$O11,$Q11,$S11,$U11,$W11,$Y11,$AA11,$AC11,$AE11,$AG11,$AI11,$AK11,$AM11,$AO11,$AQ11),0),"")),"",(IF(Y11&gt;=0,RANK(Y11,($C11,$E11,$G11,$I11,$K11,$M11,$O11,$Q11,$S11,$U11,$W11,$Y11,$AA11,$AC11,$AE11,$AG11,$AI11,$AK11,$AM11,$AO11,$AQ11),0),"")))</f>
        <v/>
      </c>
      <c r="AA11" s="141" t="s">
        <v>2</v>
      </c>
      <c r="AB11" s="75" t="str">
        <f>IF(ISERROR(IF(AA11&gt;=0,RANK(AA11,($C11,$E11,$G11,$I11,$K11,$M11,$O11,$Q11,$S11,$U11,$W11,$Y11,$AA11,$AC11,$AE11,$AG11,$AI11,$AK11,$AM11,$AO11,$AQ11),0),"")),"",(IF(AA11&gt;=0,RANK(AA11,($C11,$E11,$G11,$I11,$K11,$M11,$O11,$Q11,$S11,$U11,$W11,$Y11,$AA11,$AC11,$AE11,$AG11,$AI11,$AK11,$AM11,$AO11,$AQ11),0),"")))</f>
        <v/>
      </c>
      <c r="AC11" s="141" t="s">
        <v>2</v>
      </c>
      <c r="AD11" s="75" t="str">
        <f>IF(ISERROR(IF(AC11&gt;=0,RANK(AC11,($C11,$E11,$G11,$I11,$K11,$M11,$O11,$Q11,$S11,$U11,$W11,$Y11,$AA11,$AC11,$AE11,$AG11,$AI11,$AK11,$AM11,$AO11,$AQ11),0),"")),"",(IF(AC11&gt;=0,RANK(AC11,($C11,$E11,$G11,$I11,$K11,$M11,$O11,$Q11,$S11,$U11,$W11,$Y11,$AA11,$AC11,$AE11,$AG11,$AI11,$AK11,$AM11,$AO11,$AQ11),0),"")))</f>
        <v/>
      </c>
      <c r="AE11" s="141" t="s">
        <v>2</v>
      </c>
      <c r="AF11" s="75" t="str">
        <f>IF(ISERROR(IF(AE11&gt;=0,RANK(AE11,($C11,$E11,$G11,$I11,$K11,$M11,$O11,$Q11,$S11,$U11,$W11,$Y11,$AA11,$AC11,$AE11,$AG11,$AI11,$AK11,$AM11,$AO11,$AQ11),0),"")),"",(IF(AE11&gt;=0,RANK(AE11,($C11,$E11,$G11,$I11,$K11,$M11,$O11,$Q11,$S11,$U11,$W11,$Y11,$AA11,$AC11,$AE11,$AG11,$AI11,$AK11,$AM11,$AO11,$AQ11),0),"")))</f>
        <v/>
      </c>
      <c r="AG11" s="141" t="s">
        <v>2</v>
      </c>
      <c r="AH11" s="75" t="str">
        <f>IF(ISERROR(IF(AG11&gt;=0,RANK(AG11,($C11,$E11,$G11,$I11,$K11,$M11,$O11,$Q11,$S11,$U11,$W11,$Y11,$AA11,$AC11,$AE11,$AG11,$AI11,$AK11,$AM11,$AO11,$AQ11),0),"")),"",(IF(AG11&gt;=0,RANK(AG11,($C11,$E11,$G11,$I11,$K11,$M11,$O11,$Q11,$S11,$U11,$W11,$Y11,$AA11,$AC11,$AE11,$AG11,$AI11,$AK11,$AM11,$AO11,$AQ11),0),"")))</f>
        <v/>
      </c>
      <c r="AI11" s="141" t="s">
        <v>2</v>
      </c>
      <c r="AJ11" s="75" t="str">
        <f>IF(ISERROR(IF(AI11&gt;=0,RANK(AI11,($C11,$E11,$G11,$I11,$K11,$M11,$O11,$Q11,$S11,$U11,$W11,$Y11,$AA11,$AC11,$AE11,$AG11,$AI11,$AK11,$AM11,$AO11,$AQ11),0),"")),"",(IF(AI11&gt;=0,RANK(AI11,($C11,$E11,$G11,$I11,$K11,$M11,$O11,$Q11,$S11,$U11,$W11,$Y11,$AA11,$AC11,$AE11,$AG11,$AI11,$AK11,$AM11,$AO11,$AQ11),0),"")))</f>
        <v/>
      </c>
      <c r="AK11" s="141" t="s">
        <v>2</v>
      </c>
      <c r="AL11" s="75" t="str">
        <f>IF(ISERROR(IF(AK11&gt;=0,RANK(AK11,($C11,$E11,$G11,$I11,$K11,$M11,$O11,$Q11,$S11,$U11,$W11,$Y11,$AA11,$AC11,$AE11,$AG11,$AI11,$AK11,$AM11,$AO11,$AQ11),0),"")),"",(IF(AK11&gt;=0,RANK(AK11,($C11,$E11,$G11,$I11,$K11,$M11,$O11,$Q11,$S11,$U11,$W11,$Y11,$AA11,$AC11,$AE11,$AG11,$AI11,$AK11,$AM11,$AO11,$AQ11),0),"")))</f>
        <v/>
      </c>
      <c r="AM11" s="141" t="s">
        <v>2</v>
      </c>
      <c r="AN11" s="75" t="str">
        <f>IF(ISERROR(IF(AM11&gt;=0,RANK(AM11,($C11,$E11,$G11,$I11,$K11,$M11,$O11,$Q11,$S11,$U11,$W11,$Y11,$AA11,$AC11,$AE11,$AG11,$AI11,$AK11,$AM11,$AO11,$AQ11),0),"")),"",(IF(AM11&gt;=0,RANK(AM11,($C11,$E11,$G11,$I11,$K11,$M11,$O11,$Q11,$S11,$U11,$W11,$Y11,$AA11,$AC11,$AE11,$AG11,$AI11,$AK11,$AM11,$AO11,$AQ11),0),"")))</f>
        <v/>
      </c>
      <c r="AO11" s="138" t="s">
        <v>2</v>
      </c>
      <c r="AP11" s="75" t="str">
        <f>IF(ISERROR(IF(AO11&gt;=0,RANK(AO11,($C11,$E11,$G11,$I11,$K11,$M11,$O11,$Q11,$S11,$U11,$W11,$Y11,$AA11,$AC11,$AE11,$AG11,$AI11,$AK11,$AM11,$AO11,$AQ11),0),"")),"",(IF(AO11&gt;=0,RANK(AO11,($C11,$E11,$G11,$I11,$K11,$M11,$O11,$Q11,$S11,$U11,$W11,$Y11,$AA11,$AC11,$AE11,$AG11,$AI11,$AK11,$AM11,$AO11,$AQ11),0),"")))</f>
        <v/>
      </c>
      <c r="AQ11" s="141" t="s">
        <v>2</v>
      </c>
      <c r="AR11" s="75" t="str">
        <f>IF(ISERROR(IF(AQ11&gt;=0,RANK(AQ11,($C11,$E11,$G11,$I11,$K11,$M11,$O11,$Q11,$S11,$U11,$W11,$Y11,$AA11,$AC11,$AE11,$AG11,$AI11,$AK11,$AM11,$AO11,$AQ11),0),"")),"",(IF(AQ11&gt;=0,RANK(AQ11,($C11,$E11,$G11,$I11,$K11,$M11,$O11,$Q11,$S11,$U11,$W11,$Y11,$AA11,$AC11,$AE11,$AG11,$AI11,$AK11,$AM11,$AO11,$AQ11),0),"")))</f>
        <v/>
      </c>
      <c r="AS11" s="67"/>
      <c r="AT11" s="49"/>
    </row>
    <row r="12" spans="1:144" s="12" customFormat="1" ht="12" customHeight="1" thickBot="1" x14ac:dyDescent="0.25">
      <c r="A12" s="122" t="s">
        <v>46</v>
      </c>
      <c r="B12" s="71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7"/>
      <c r="AS12" s="67"/>
      <c r="AT12" s="49"/>
    </row>
    <row r="13" spans="1:144" s="12" customFormat="1" ht="19.5" customHeight="1" x14ac:dyDescent="0.2">
      <c r="A13" s="127" t="s">
        <v>64</v>
      </c>
      <c r="B13" s="71"/>
      <c r="C13" s="139" t="s">
        <v>2</v>
      </c>
      <c r="D13" s="75" t="str">
        <f>IF(ISERROR(IF(C13&gt;=0,RANK(C13,($C13,$E13,$G13,$I13,$K13,$M13,$O13,$Q13,$S13,$U13,$W13,$Y13,$AA13,$AC13,$AE13,$AG13,$AI13,$AK13,$AM13,$AO13,$AQ13),0),"")),"",(IF(C13&gt;=0,RANK(C13,($C13,$E13,$G13,$I13,$K13,$M13,$O13,$Q13,$S13,$U13,$W13,$Y13,$AA13,$AC13,$AE13,$AG13,$AI13,$AK13,$AM13,$AO13,$AQ13),0),"")))</f>
        <v/>
      </c>
      <c r="E13" s="140" t="s">
        <v>2</v>
      </c>
      <c r="F13" s="75" t="str">
        <f>IF(ISERROR(IF(E13&gt;=0,RANK(E13,($C13,$E13,$G13,$I13,$K13,$M13,$O13,$Q13,$S13,$U13,$W13,$Y13,$AA13,$AC13,$AE13,$AG13,$AI13,$AK13,$AM13,$AO13,$AQ13),0),"")),"",(IF(E13&gt;=0,RANK(E13,($C13,$E13,$G13,$I13,$K13,$M13,$O13,$Q13,$S13,$U13,$W13,$Y13,$AA13,$AC13,$AE13,$AG13,$AI13,$AK13,$AM13,$AO13,$AQ13),0),"")))</f>
        <v/>
      </c>
      <c r="G13" s="141" t="s">
        <v>2</v>
      </c>
      <c r="H13" s="75" t="str">
        <f>IF(ISERROR(IF(G13&gt;=0,RANK(G13,($C13,$E13,$G13,$I13,$K13,$M13,$O13,$Q13,$S13,$U13,$W13,$Y13,$AA13,$AC13,$AE13,$AG13,$AI13,$AK13,$AM13,$AO13,$AQ13),0),"")),"",(IF(G13&gt;=0,RANK(G13,($C13,$E13,$G13,$I13,$K13,$M13,$O13,$Q13,$S13,$U13,$W13,$Y13,$AA13,$AC13,$AE13,$AG13,$AI13,$AK13,$AM13,$AO13,$AQ13),0),"")))</f>
        <v/>
      </c>
      <c r="I13" s="141" t="s">
        <v>2</v>
      </c>
      <c r="J13" s="75" t="str">
        <f>IF(ISERROR(IF(I13&gt;=0,RANK(I13,($C13,$E13,$G13,$I13,$K13,$M13,$O13,$Q13,$S13,$U13,$W13,$Y13,$AA13,$AC13,$AE13,$AG13,$AI13,$AK13,$AM13,$AO13,$AQ13),0),"")),"",(IF(I13&gt;=0,RANK(I13,($C13,$E13,$G13,$I13,$K13,$M13,$O13,$Q13,$S13,$U13,$W13,$Y13,$AA13,$AC13,$AE13,$AG13,$AI13,$AK13,$AM13,$AO13,$AQ13),0),"")))</f>
        <v/>
      </c>
      <c r="K13" s="141" t="s">
        <v>2</v>
      </c>
      <c r="L13" s="75" t="str">
        <f>IF(ISERROR(IF(K13&gt;=0,RANK(K13,($C13,$E13,$G13,$I13,$K13,$M13,$O13,$Q13,$S13,$U13,$W13,$Y13,$AA13,$AC13,$AE13,$AG13,$AI13,$AK13,$AM13,$AO13,$AQ13),0),"")),"",(IF(K13&gt;=0,RANK(K13,($C13,$E13,$G13,$I13,$K13,$M13,$O13,$Q13,$S13,$U13,$W13,$Y13,$AA13,$AC13,$AE13,$AG13,$AI13,$AK13,$AM13,$AO13,$AQ13),0),"")))</f>
        <v/>
      </c>
      <c r="M13" s="141" t="s">
        <v>2</v>
      </c>
      <c r="N13" s="75" t="str">
        <f>IF(ISERROR(IF(M13&gt;=0,RANK(M13,($C13,$E13,$G13,$I13,$K13,$M13,$O13,$Q13,$S13,$U13,$W13,$Y13,$AA13,$AC13,$AE13,$AG13,$AI13,$AK13,$AM13,$AO13,$AQ13),0),"")),"",(IF(M13&gt;=0,RANK(M13,($C13,$E13,$G13,$I13,$K13,$M13,$O13,$Q13,$S13,$U13,$W13,$Y13,$AA13,$AC13,$AE13,$AG13,$AI13,$AK13,$AM13,$AO13,$AQ13),0),"")))</f>
        <v/>
      </c>
      <c r="O13" s="141" t="s">
        <v>2</v>
      </c>
      <c r="P13" s="75" t="str">
        <f>IF(ISERROR(IF(O13&gt;=0,RANK(O13,($C13,$E13,$G13,$I13,$K13,$M13,$O13,$Q13,$S13,$U13,$W13,$Y13,$AA13,$AC13,$AE13,$AG13,$AI13,$AK13,$AM13,$AO13,$AQ13),0),"")),"",(IF(O13&gt;=0,RANK(O13,($C13,$E13,$G13,$I13,$K13,$M13,$O13,$Q13,$S13,$U13,$W13,$Y13,$AA13,$AC13,$AE13,$AG13,$AI13,$AK13,$AM13,$AO13,$AQ13),0),"")))</f>
        <v/>
      </c>
      <c r="Q13" s="141" t="s">
        <v>2</v>
      </c>
      <c r="R13" s="75" t="str">
        <f>IF(ISERROR(IF(Q13&gt;=0,RANK(Q13,($C13,$E13,$G13,$I13,$K13,$M13,$O13,$Q13,$S13,$U13,$W13,$Y13,$AA13,$AC13,$AE13,$AG13,$AI13,$AK13,$AM13,$AO13,$AQ13),0),"")),"",(IF(Q13&gt;=0,RANK(Q13,($C13,$E13,$G13,$I13,$K13,$M13,$O13,$Q13,$S13,$U13,$W13,$Y13,$AA13,$AC13,$AE13,$AG13,$AI13,$AK13,$AM13,$AO13,$AQ13),0),"")))</f>
        <v/>
      </c>
      <c r="S13" s="141" t="s">
        <v>2</v>
      </c>
      <c r="T13" s="75" t="str">
        <f>IF(ISERROR(IF(S13&gt;=0,RANK(S13,($C13,$E13,$G13,$I13,$K13,$M13,$O13,$Q13,$S13,$U13,$W13,$Y13,$AA13,$AC13,$AE13,$AG13,$AI13,$AK13,$AM13,$AO13,$AQ13),0),"")),"",(IF(S13&gt;=0,RANK(S13,($C13,$E13,$G13,$I13,$K13,$M13,$O13,$Q13,$S13,$U13,$W13,$Y13,$AA13,$AC13,$AE13,$AG13,$AI13,$AK13,$AM13,$AO13,$AQ13),0),"")))</f>
        <v/>
      </c>
      <c r="U13" s="141" t="s">
        <v>2</v>
      </c>
      <c r="V13" s="75" t="str">
        <f>IF(ISERROR(IF(U13&gt;=0,RANK(U13,($C13,$E13,$G13,$I13,$K13,$M13,$O13,$Q13,$S13,$U13,$W13,$Y13,$AA13,$AC13,$AE13,$AG13,$AI13,$AK13,$AM13,$AO13,$AQ13),0),"")),"",(IF(U13&gt;=0,RANK(U13,($C13,$E13,$G13,$I13,$K13,$M13,$O13,$Q13,$S13,$U13,$W13,$Y13,$AA13,$AC13,$AE13,$AG13,$AI13,$AK13,$AM13,$AO13,$AQ13),0),"")))</f>
        <v/>
      </c>
      <c r="W13" s="141" t="s">
        <v>2</v>
      </c>
      <c r="X13" s="75" t="str">
        <f>IF(ISERROR(IF(W13&gt;=0,RANK(W13,($C13,$E13,$G13,$I13,$K13,$M13,$O13,$Q13,$S13,$U13,$W13,$Y13,$AA13,$AC13,$AE13,$AG13,$AI13,$AK13,$AM13,$AO13,$AQ13),0),"")),"",(IF(W13&gt;=0,RANK(W13,($C13,$E13,$G13,$I13,$K13,$M13,$O13,$Q13,$S13,$U13,$W13,$Y13,$AA13,$AC13,$AE13,$AG13,$AI13,$AK13,$AM13,$AO13,$AQ13),0),"")))</f>
        <v/>
      </c>
      <c r="Y13" s="141" t="s">
        <v>2</v>
      </c>
      <c r="Z13" s="75" t="str">
        <f>IF(ISERROR(IF(Y13&gt;=0,RANK(Y13,($C13,$E13,$G13,$I13,$K13,$M13,$O13,$Q13,$S13,$U13,$W13,$Y13,$AA13,$AC13,$AE13,$AG13,$AI13,$AK13,$AM13,$AO13,$AQ13),0),"")),"",(IF(Y13&gt;=0,RANK(Y13,($C13,$E13,$G13,$I13,$K13,$M13,$O13,$Q13,$S13,$U13,$W13,$Y13,$AA13,$AC13,$AE13,$AG13,$AI13,$AK13,$AM13,$AO13,$AQ13),0),"")))</f>
        <v/>
      </c>
      <c r="AA13" s="141" t="s">
        <v>2</v>
      </c>
      <c r="AB13" s="75" t="str">
        <f>IF(ISERROR(IF(AA13&gt;=0,RANK(AA13,($C13,$E13,$G13,$I13,$K13,$M13,$O13,$Q13,$S13,$U13,$W13,$Y13,$AA13,$AC13,$AE13,$AG13,$AI13,$AK13,$AM13,$AO13,$AQ13),0),"")),"",(IF(AA13&gt;=0,RANK(AA13,($C13,$E13,$G13,$I13,$K13,$M13,$O13,$Q13,$S13,$U13,$W13,$Y13,$AA13,$AC13,$AE13,$AG13,$AI13,$AK13,$AM13,$AO13,$AQ13),0),"")))</f>
        <v/>
      </c>
      <c r="AC13" s="141" t="s">
        <v>2</v>
      </c>
      <c r="AD13" s="75" t="str">
        <f>IF(ISERROR(IF(AC13&gt;=0,RANK(AC13,($C13,$E13,$G13,$I13,$K13,$M13,$O13,$Q13,$S13,$U13,$W13,$Y13,$AA13,$AC13,$AE13,$AG13,$AI13,$AK13,$AM13,$AO13,$AQ13),0),"")),"",(IF(AC13&gt;=0,RANK(AC13,($C13,$E13,$G13,$I13,$K13,$M13,$O13,$Q13,$S13,$U13,$W13,$Y13,$AA13,$AC13,$AE13,$AG13,$AI13,$AK13,$AM13,$AO13,$AQ13),0),"")))</f>
        <v/>
      </c>
      <c r="AE13" s="141" t="s">
        <v>2</v>
      </c>
      <c r="AF13" s="75" t="str">
        <f>IF(ISERROR(IF(AE13&gt;=0,RANK(AE13,($C13,$E13,$G13,$I13,$K13,$M13,$O13,$Q13,$S13,$U13,$W13,$Y13,$AA13,$AC13,$AE13,$AG13,$AI13,$AK13,$AM13,$AO13,$AQ13),0),"")),"",(IF(AE13&gt;=0,RANK(AE13,($C13,$E13,$G13,$I13,$K13,$M13,$O13,$Q13,$S13,$U13,$W13,$Y13,$AA13,$AC13,$AE13,$AG13,$AI13,$AK13,$AM13,$AO13,$AQ13),0),"")))</f>
        <v/>
      </c>
      <c r="AG13" s="141" t="s">
        <v>2</v>
      </c>
      <c r="AH13" s="75" t="str">
        <f>IF(ISERROR(IF(AG13&gt;=0,RANK(AG13,($C13,$E13,$G13,$I13,$K13,$M13,$O13,$Q13,$S13,$U13,$W13,$Y13,$AA13,$AC13,$AE13,$AG13,$AI13,$AK13,$AM13,$AO13,$AQ13),0),"")),"",(IF(AG13&gt;=0,RANK(AG13,($C13,$E13,$G13,$I13,$K13,$M13,$O13,$Q13,$S13,$U13,$W13,$Y13,$AA13,$AC13,$AE13,$AG13,$AI13,$AK13,$AM13,$AO13,$AQ13),0),"")))</f>
        <v/>
      </c>
      <c r="AI13" s="141" t="s">
        <v>2</v>
      </c>
      <c r="AJ13" s="75" t="str">
        <f>IF(ISERROR(IF(AI13&gt;=0,RANK(AI13,($C13,$E13,$G13,$I13,$K13,$M13,$O13,$Q13,$S13,$U13,$W13,$Y13,$AA13,$AC13,$AE13,$AG13,$AI13,$AK13,$AM13,$AO13,$AQ13),0),"")),"",(IF(AI13&gt;=0,RANK(AI13,($C13,$E13,$G13,$I13,$K13,$M13,$O13,$Q13,$S13,$U13,$W13,$Y13,$AA13,$AC13,$AE13,$AG13,$AI13,$AK13,$AM13,$AO13,$AQ13),0),"")))</f>
        <v/>
      </c>
      <c r="AK13" s="141" t="s">
        <v>2</v>
      </c>
      <c r="AL13" s="75" t="str">
        <f>IF(ISERROR(IF(AK13&gt;=0,RANK(AK13,($C13,$E13,$G13,$I13,$K13,$M13,$O13,$Q13,$S13,$U13,$W13,$Y13,$AA13,$AC13,$AE13,$AG13,$AI13,$AK13,$AM13,$AO13,$AQ13),0),"")),"",(IF(AK13&gt;=0,RANK(AK13,($C13,$E13,$G13,$I13,$K13,$M13,$O13,$Q13,$S13,$U13,$W13,$Y13,$AA13,$AC13,$AE13,$AG13,$AI13,$AK13,$AM13,$AO13,$AQ13),0),"")))</f>
        <v/>
      </c>
      <c r="AM13" s="141" t="s">
        <v>2</v>
      </c>
      <c r="AN13" s="75" t="str">
        <f>IF(ISERROR(IF(AM13&gt;=0,RANK(AM13,($C13,$E13,$G13,$I13,$K13,$M13,$O13,$Q13,$S13,$U13,$W13,$Y13,$AA13,$AC13,$AE13,$AG13,$AI13,$AK13,$AM13,$AO13,$AQ13),0),"")),"",(IF(AM13&gt;=0,RANK(AM13,($C13,$E13,$G13,$I13,$K13,$M13,$O13,$Q13,$S13,$U13,$W13,$Y13,$AA13,$AC13,$AE13,$AG13,$AI13,$AK13,$AM13,$AO13,$AQ13),0),"")))</f>
        <v/>
      </c>
      <c r="AO13" s="141" t="s">
        <v>2</v>
      </c>
      <c r="AP13" s="75" t="str">
        <f>IF(ISERROR(IF(AO13&gt;=0,RANK(AO13,($C13,$E13,$G13,$I13,$K13,$M13,$O13,$Q13,$S13,$U13,$W13,$Y13,$AA13,$AC13,$AE13,$AG13,$AI13,$AK13,$AM13,$AO13,$AQ13),0),"")),"",(IF(AO13&gt;=0,RANK(AO13,($C13,$E13,$G13,$I13,$K13,$M13,$O13,$Q13,$S13,$U13,$W13,$Y13,$AA13,$AC13,$AE13,$AG13,$AI13,$AK13,$AM13,$AO13,$AQ13),0),"")))</f>
        <v/>
      </c>
      <c r="AQ13" s="141" t="s">
        <v>2</v>
      </c>
      <c r="AR13" s="75" t="str">
        <f>IF(ISERROR(IF(AQ13&gt;=0,RANK(AQ13,($C13,$E13,$G13,$I13,$K13,$M13,$O13,$Q13,$S13,$U13,$W13,$Y13,$AA13,$AC13,$AE13,$AG13,$AI13,$AK13,$AM13,$AO13,$AQ13),0),"")),"",(IF(AQ13&gt;=0,RANK(AQ13,($C13,$E13,$G13,$I13,$K13,$M13,$O13,$Q13,$S13,$U13,$W13,$Y13,$AA13,$AC13,$AE13,$AG13,$AI13,$AK13,$AM13,$AO13,$AQ13),0),"")))</f>
        <v/>
      </c>
      <c r="AS13" s="67"/>
      <c r="AT13" s="49"/>
    </row>
    <row r="14" spans="1:144" s="12" customFormat="1" ht="21.75" customHeight="1" thickBot="1" x14ac:dyDescent="0.25">
      <c r="A14" s="128" t="s">
        <v>65</v>
      </c>
      <c r="B14" s="71"/>
      <c r="C14" s="139" t="s">
        <v>2</v>
      </c>
      <c r="D14" s="75" t="str">
        <f>IF(ISERROR(IF(C14&gt;=0,RANK(C14,($C14,$E14,$G14,$I14,$K14,$M14,$O14,$Q14,$S14,$U14,$W14,$Y14,$AA14,$AC14,$AE14,$AG14,$AI14,$AK14,$AM14,$AO14,$AQ14),0),"")),"",(IF(C14&gt;=0,RANK(C14,($C14,$E14,$G14,$I14,$K14,$M14,$O14,$Q14,$S14,$U14,$W14,$Y14,$AA14,$AC14,$AE14,$AG14,$AI14,$AK14,$AM14,$AO14,$AQ14),0),"")))</f>
        <v/>
      </c>
      <c r="E14" s="140" t="s">
        <v>2</v>
      </c>
      <c r="F14" s="75" t="str">
        <f>IF(ISERROR(IF(E14&gt;=0,RANK(E14,($C14,$E14,$G14,$I14,$K14,$M14,$O14,$Q14,$S14,$U14,$W14,$Y14,$AA14,$AC14,$AE14,$AG14,$AI14,$AK14,$AM14,$AO14,$AQ14),0),"")),"",(IF(E14&gt;=0,RANK(E14,($C14,$E14,$G14,$I14,$K14,$M14,$O14,$Q14,$S14,$U14,$W14,$Y14,$AA14,$AC14,$AE14,$AG14,$AI14,$AK14,$AM14,$AO14,$AQ14),0),"")))</f>
        <v/>
      </c>
      <c r="G14" s="141" t="s">
        <v>2</v>
      </c>
      <c r="H14" s="75" t="str">
        <f>IF(ISERROR(IF(G14&gt;=0,RANK(G14,($C14,$E14,$G14,$I14,$K14,$M14,$O14,$Q14,$S14,$U14,$W14,$Y14,$AA14,$AC14,$AE14,$AG14,$AI14,$AK14,$AM14,$AO14,$AQ14),0),"")),"",(IF(G14&gt;=0,RANK(G14,($C14,$E14,$G14,$I14,$K14,$M14,$O14,$Q14,$S14,$U14,$W14,$Y14,$AA14,$AC14,$AE14,$AG14,$AI14,$AK14,$AM14,$AO14,$AQ14),0),"")))</f>
        <v/>
      </c>
      <c r="I14" s="141" t="s">
        <v>2</v>
      </c>
      <c r="J14" s="75" t="str">
        <f>IF(ISERROR(IF(I14&gt;=0,RANK(I14,($C14,$E14,$G14,$I14,$K14,$M14,$O14,$Q14,$S14,$U14,$W14,$Y14,$AA14,$AC14,$AE14,$AG14,$AI14,$AK14,$AM14,$AO14,$AQ14),0),"")),"",(IF(I14&gt;=0,RANK(I14,($C14,$E14,$G14,$I14,$K14,$M14,$O14,$Q14,$S14,$U14,$W14,$Y14,$AA14,$AC14,$AE14,$AG14,$AI14,$AK14,$AM14,$AO14,$AQ14),0),"")))</f>
        <v/>
      </c>
      <c r="K14" s="141" t="s">
        <v>2</v>
      </c>
      <c r="L14" s="75" t="str">
        <f>IF(ISERROR(IF(K14&gt;=0,RANK(K14,($C14,$E14,$G14,$I14,$K14,$M14,$O14,$Q14,$S14,$U14,$W14,$Y14,$AA14,$AC14,$AE14,$AG14,$AI14,$AK14,$AM14,$AO14,$AQ14),0),"")),"",(IF(K14&gt;=0,RANK(K14,($C14,$E14,$G14,$I14,$K14,$M14,$O14,$Q14,$S14,$U14,$W14,$Y14,$AA14,$AC14,$AE14,$AG14,$AI14,$AK14,$AM14,$AO14,$AQ14),0),"")))</f>
        <v/>
      </c>
      <c r="M14" s="141" t="s">
        <v>2</v>
      </c>
      <c r="N14" s="75" t="str">
        <f>IF(ISERROR(IF(M14&gt;=0,RANK(M14,($C14,$E14,$G14,$I14,$K14,$M14,$O14,$Q14,$S14,$U14,$W14,$Y14,$AA14,$AC14,$AE14,$AG14,$AI14,$AK14,$AM14,$AO14,$AQ14),0),"")),"",(IF(M14&gt;=0,RANK(M14,($C14,$E14,$G14,$I14,$K14,$M14,$O14,$Q14,$S14,$U14,$W14,$Y14,$AA14,$AC14,$AE14,$AG14,$AI14,$AK14,$AM14,$AO14,$AQ14),0),"")))</f>
        <v/>
      </c>
      <c r="O14" s="141" t="s">
        <v>2</v>
      </c>
      <c r="P14" s="75" t="str">
        <f>IF(ISERROR(IF(O14&gt;=0,RANK(O14,($C14,$E14,$G14,$I14,$K14,$M14,$O14,$Q14,$S14,$U14,$W14,$Y14,$AA14,$AC14,$AE14,$AG14,$AI14,$AK14,$AM14,$AO14,$AQ14),0),"")),"",(IF(O14&gt;=0,RANK(O14,($C14,$E14,$G14,$I14,$K14,$M14,$O14,$Q14,$S14,$U14,$W14,$Y14,$AA14,$AC14,$AE14,$AG14,$AI14,$AK14,$AM14,$AO14,$AQ14),0),"")))</f>
        <v/>
      </c>
      <c r="Q14" s="141" t="s">
        <v>2</v>
      </c>
      <c r="R14" s="75" t="str">
        <f>IF(ISERROR(IF(Q14&gt;=0,RANK(Q14,($C14,$E14,$G14,$I14,$K14,$M14,$O14,$Q14,$S14,$U14,$W14,$Y14,$AA14,$AC14,$AE14,$AG14,$AI14,$AK14,$AM14,$AO14,$AQ14),0),"")),"",(IF(Q14&gt;=0,RANK(Q14,($C14,$E14,$G14,$I14,$K14,$M14,$O14,$Q14,$S14,$U14,$W14,$Y14,$AA14,$AC14,$AE14,$AG14,$AI14,$AK14,$AM14,$AO14,$AQ14),0),"")))</f>
        <v/>
      </c>
      <c r="S14" s="141" t="s">
        <v>2</v>
      </c>
      <c r="T14" s="75" t="str">
        <f>IF(ISERROR(IF(S14&gt;=0,RANK(S14,($C14,$E14,$G14,$I14,$K14,$M14,$O14,$Q14,$S14,$U14,$W14,$Y14,$AA14,$AC14,$AE14,$AG14,$AI14,$AK14,$AM14,$AO14,$AQ14),0),"")),"",(IF(S14&gt;=0,RANK(S14,($C14,$E14,$G14,$I14,$K14,$M14,$O14,$Q14,$S14,$U14,$W14,$Y14,$AA14,$AC14,$AE14,$AG14,$AI14,$AK14,$AM14,$AO14,$AQ14),0),"")))</f>
        <v/>
      </c>
      <c r="U14" s="141" t="s">
        <v>2</v>
      </c>
      <c r="V14" s="75" t="str">
        <f>IF(ISERROR(IF(U14&gt;=0,RANK(U14,($C14,$E14,$G14,$I14,$K14,$M14,$O14,$Q14,$S14,$U14,$W14,$Y14,$AA14,$AC14,$AE14,$AG14,$AI14,$AK14,$AM14,$AO14,$AQ14),0),"")),"",(IF(U14&gt;=0,RANK(U14,($C14,$E14,$G14,$I14,$K14,$M14,$O14,$Q14,$S14,$U14,$W14,$Y14,$AA14,$AC14,$AE14,$AG14,$AI14,$AK14,$AM14,$AO14,$AQ14),0),"")))</f>
        <v/>
      </c>
      <c r="W14" s="141" t="s">
        <v>2</v>
      </c>
      <c r="X14" s="75" t="str">
        <f>IF(ISERROR(IF(W14&gt;=0,RANK(W14,($C14,$E14,$G14,$I14,$K14,$M14,$O14,$Q14,$S14,$U14,$W14,$Y14,$AA14,$AC14,$AE14,$AG14,$AI14,$AK14,$AM14,$AO14,$AQ14),0),"")),"",(IF(W14&gt;=0,RANK(W14,($C14,$E14,$G14,$I14,$K14,$M14,$O14,$Q14,$S14,$U14,$W14,$Y14,$AA14,$AC14,$AE14,$AG14,$AI14,$AK14,$AM14,$AO14,$AQ14),0),"")))</f>
        <v/>
      </c>
      <c r="Y14" s="141" t="s">
        <v>2</v>
      </c>
      <c r="Z14" s="75" t="str">
        <f>IF(ISERROR(IF(Y14&gt;=0,RANK(Y14,($C14,$E14,$G14,$I14,$K14,$M14,$O14,$Q14,$S14,$U14,$W14,$Y14,$AA14,$AC14,$AE14,$AG14,$AI14,$AK14,$AM14,$AO14,$AQ14),0),"")),"",(IF(Y14&gt;=0,RANK(Y14,($C14,$E14,$G14,$I14,$K14,$M14,$O14,$Q14,$S14,$U14,$W14,$Y14,$AA14,$AC14,$AE14,$AG14,$AI14,$AK14,$AM14,$AO14,$AQ14),0),"")))</f>
        <v/>
      </c>
      <c r="AA14" s="141" t="s">
        <v>2</v>
      </c>
      <c r="AB14" s="75" t="str">
        <f>IF(ISERROR(IF(AA14&gt;=0,RANK(AA14,($C14,$E14,$G14,$I14,$K14,$M14,$O14,$Q14,$S14,$U14,$W14,$Y14,$AA14,$AC14,$AE14,$AG14,$AI14,$AK14,$AM14,$AO14,$AQ14),0),"")),"",(IF(AA14&gt;=0,RANK(AA14,($C14,$E14,$G14,$I14,$K14,$M14,$O14,$Q14,$S14,$U14,$W14,$Y14,$AA14,$AC14,$AE14,$AG14,$AI14,$AK14,$AM14,$AO14,$AQ14),0),"")))</f>
        <v/>
      </c>
      <c r="AC14" s="141" t="s">
        <v>2</v>
      </c>
      <c r="AD14" s="75" t="str">
        <f>IF(ISERROR(IF(AC14&gt;=0,RANK(AC14,($C14,$E14,$G14,$I14,$K14,$M14,$O14,$Q14,$S14,$U14,$W14,$Y14,$AA14,$AC14,$AE14,$AG14,$AI14,$AK14,$AM14,$AO14,$AQ14),0),"")),"",(IF(AC14&gt;=0,RANK(AC14,($C14,$E14,$G14,$I14,$K14,$M14,$O14,$Q14,$S14,$U14,$W14,$Y14,$AA14,$AC14,$AE14,$AG14,$AI14,$AK14,$AM14,$AO14,$AQ14),0),"")))</f>
        <v/>
      </c>
      <c r="AE14" s="141" t="s">
        <v>2</v>
      </c>
      <c r="AF14" s="75" t="str">
        <f>IF(ISERROR(IF(AE14&gt;=0,RANK(AE14,($C14,$E14,$G14,$I14,$K14,$M14,$O14,$Q14,$S14,$U14,$W14,$Y14,$AA14,$AC14,$AE14,$AG14,$AI14,$AK14,$AM14,$AO14,$AQ14),0),"")),"",(IF(AE14&gt;=0,RANK(AE14,($C14,$E14,$G14,$I14,$K14,$M14,$O14,$Q14,$S14,$U14,$W14,$Y14,$AA14,$AC14,$AE14,$AG14,$AI14,$AK14,$AM14,$AO14,$AQ14),0),"")))</f>
        <v/>
      </c>
      <c r="AG14" s="141" t="s">
        <v>2</v>
      </c>
      <c r="AH14" s="75" t="str">
        <f>IF(ISERROR(IF(AG14&gt;=0,RANK(AG14,($C14,$E14,$G14,$I14,$K14,$M14,$O14,$Q14,$S14,$U14,$W14,$Y14,$AA14,$AC14,$AE14,$AG14,$AI14,$AK14,$AM14,$AO14,$AQ14),0),"")),"",(IF(AG14&gt;=0,RANK(AG14,($C14,$E14,$G14,$I14,$K14,$M14,$O14,$Q14,$S14,$U14,$W14,$Y14,$AA14,$AC14,$AE14,$AG14,$AI14,$AK14,$AM14,$AO14,$AQ14),0),"")))</f>
        <v/>
      </c>
      <c r="AI14" s="141" t="s">
        <v>2</v>
      </c>
      <c r="AJ14" s="75" t="str">
        <f>IF(ISERROR(IF(AI14&gt;=0,RANK(AI14,($C14,$E14,$G14,$I14,$K14,$M14,$O14,$Q14,$S14,$U14,$W14,$Y14,$AA14,$AC14,$AE14,$AG14,$AI14,$AK14,$AM14,$AO14,$AQ14),0),"")),"",(IF(AI14&gt;=0,RANK(AI14,($C14,$E14,$G14,$I14,$K14,$M14,$O14,$Q14,$S14,$U14,$W14,$Y14,$AA14,$AC14,$AE14,$AG14,$AI14,$AK14,$AM14,$AO14,$AQ14),0),"")))</f>
        <v/>
      </c>
      <c r="AK14" s="141" t="s">
        <v>2</v>
      </c>
      <c r="AL14" s="75" t="str">
        <f>IF(ISERROR(IF(AK14&gt;=0,RANK(AK14,($C14,$E14,$G14,$I14,$K14,$M14,$O14,$Q14,$S14,$U14,$W14,$Y14,$AA14,$AC14,$AE14,$AG14,$AI14,$AK14,$AM14,$AO14,$AQ14),0),"")),"",(IF(AK14&gt;=0,RANK(AK14,($C14,$E14,$G14,$I14,$K14,$M14,$O14,$Q14,$S14,$U14,$W14,$Y14,$AA14,$AC14,$AE14,$AG14,$AI14,$AK14,$AM14,$AO14,$AQ14),0),"")))</f>
        <v/>
      </c>
      <c r="AM14" s="141" t="s">
        <v>2</v>
      </c>
      <c r="AN14" s="75" t="str">
        <f>IF(ISERROR(IF(AM14&gt;=0,RANK(AM14,($C14,$E14,$G14,$I14,$K14,$M14,$O14,$Q14,$S14,$U14,$W14,$Y14,$AA14,$AC14,$AE14,$AG14,$AI14,$AK14,$AM14,$AO14,$AQ14),0),"")),"",(IF(AM14&gt;=0,RANK(AM14,($C14,$E14,$G14,$I14,$K14,$M14,$O14,$Q14,$S14,$U14,$W14,$Y14,$AA14,$AC14,$AE14,$AG14,$AI14,$AK14,$AM14,$AO14,$AQ14),0),"")))</f>
        <v/>
      </c>
      <c r="AO14" s="141" t="s">
        <v>2</v>
      </c>
      <c r="AP14" s="75" t="str">
        <f>IF(ISERROR(IF(AO14&gt;=0,RANK(AO14,($C14,$E14,$G14,$I14,$K14,$M14,$O14,$Q14,$S14,$U14,$W14,$Y14,$AA14,$AC14,$AE14,$AG14,$AI14,$AK14,$AM14,$AO14,$AQ14),0),"")),"",(IF(AO14&gt;=0,RANK(AO14,($C14,$E14,$G14,$I14,$K14,$M14,$O14,$Q14,$S14,$U14,$W14,$Y14,$AA14,$AC14,$AE14,$AG14,$AI14,$AK14,$AM14,$AO14,$AQ14),0),"")))</f>
        <v/>
      </c>
      <c r="AQ14" s="141" t="s">
        <v>2</v>
      </c>
      <c r="AR14" s="75" t="str">
        <f>IF(ISERROR(IF(AQ14&gt;=0,RANK(AQ14,($C14,$E14,$G14,$I14,$K14,$M14,$O14,$Q14,$S14,$U14,$W14,$Y14,$AA14,$AC14,$AE14,$AG14,$AI14,$AK14,$AM14,$AO14,$AQ14),0),"")),"",(IF(AQ14&gt;=0,RANK(AQ14,($C14,$E14,$G14,$I14,$K14,$M14,$O14,$Q14,$S14,$U14,$W14,$Y14,$AA14,$AC14,$AE14,$AG14,$AI14,$AK14,$AM14,$AO14,$AQ14),0),"")))</f>
        <v/>
      </c>
      <c r="AS14" s="67"/>
      <c r="AT14" s="49"/>
    </row>
    <row r="15" spans="1:144" s="12" customFormat="1" ht="12" customHeight="1" thickBot="1" x14ac:dyDescent="0.25">
      <c r="A15" s="113" t="s">
        <v>48</v>
      </c>
      <c r="B15" s="71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7"/>
      <c r="AS15" s="67"/>
      <c r="AT15" s="49"/>
    </row>
    <row r="16" spans="1:144" s="12" customFormat="1" ht="15" customHeight="1" x14ac:dyDescent="0.2">
      <c r="A16" s="116" t="s">
        <v>66</v>
      </c>
      <c r="B16" s="71"/>
      <c r="C16" s="139" t="s">
        <v>2</v>
      </c>
      <c r="D16" s="75" t="str">
        <f>IF(ISERROR(IF(C16&gt;=0,RANK(C16,($C16,$E16,$G16,$I16,$K16,$M16,$O16,$Q16,$S16,$U16,$W16,$Y16,$AA16,$AC16,$AE16,$AG16,$AI16,$AK16,$AM16,$AO16,$AQ16),0),"")),"",(IF(C16&gt;=0,RANK(C16,($C16,$E16,$G16,$I16,$K16,$M16,$O16,$Q16,$S16,$U16,$W16,$Y16,$AA16,$AC16,$AE16,$AG16,$AI16,$AK16,$AM16,$AO16,$AQ16),0),"")))</f>
        <v/>
      </c>
      <c r="E16" s="140" t="s">
        <v>2</v>
      </c>
      <c r="F16" s="75" t="str">
        <f>IF(ISERROR(IF(E16&gt;=0,RANK(E16,($C16,$E16,$G16,$I16,$K16,$M16,$O16,$Q16,$S16,$U16,$W16,$Y16,$AA16,$AC16,$AE16,$AG16,$AI16,$AK16,$AM16,$AO16,$AQ16),0),"")),"",(IF(E16&gt;=0,RANK(E16,($C16,$E16,$G16,$I16,$K16,$M16,$O16,$Q16,$S16,$U16,$W16,$Y16,$AA16,$AC16,$AE16,$AG16,$AI16,$AK16,$AM16,$AO16,$AQ16),0),"")))</f>
        <v/>
      </c>
      <c r="G16" s="141" t="s">
        <v>2</v>
      </c>
      <c r="H16" s="75" t="str">
        <f>IF(ISERROR(IF(G16&gt;=0,RANK(G16,($C16,$E16,$G16,$I16,$K16,$M16,$O16,$Q16,$S16,$U16,$W16,$Y16,$AA16,$AC16,$AE16,$AG16,$AI16,$AK16,$AM16,$AO16,$AQ16),0),"")),"",(IF(G16&gt;=0,RANK(G16,($C16,$E16,$G16,$I16,$K16,$M16,$O16,$Q16,$S16,$U16,$W16,$Y16,$AA16,$AC16,$AE16,$AG16,$AI16,$AK16,$AM16,$AO16,$AQ16),0),"")))</f>
        <v/>
      </c>
      <c r="I16" s="141" t="s">
        <v>2</v>
      </c>
      <c r="J16" s="75" t="str">
        <f>IF(ISERROR(IF(I16&gt;=0,RANK(I16,($C16,$E16,$G16,$I16,$K16,$M16,$O16,$Q16,$S16,$U16,$W16,$Y16,$AA16,$AC16,$AE16,$AG16,$AI16,$AK16,$AM16,$AO16,$AQ16),0),"")),"",(IF(I16&gt;=0,RANK(I16,($C16,$E16,$G16,$I16,$K16,$M16,$O16,$Q16,$S16,$U16,$W16,$Y16,$AA16,$AC16,$AE16,$AG16,$AI16,$AK16,$AM16,$AO16,$AQ16),0),"")))</f>
        <v/>
      </c>
      <c r="K16" s="141" t="s">
        <v>2</v>
      </c>
      <c r="L16" s="75" t="str">
        <f>IF(ISERROR(IF(K16&gt;=0,RANK(K16,($C16,$E16,$G16,$I16,$K16,$M16,$O16,$Q16,$S16,$U16,$W16,$Y16,$AA16,$AC16,$AE16,$AG16,$AI16,$AK16,$AM16,$AO16,$AQ16),0),"")),"",(IF(K16&gt;=0,RANK(K16,($C16,$E16,$G16,$I16,$K16,$M16,$O16,$Q16,$S16,$U16,$W16,$Y16,$AA16,$AC16,$AE16,$AG16,$AI16,$AK16,$AM16,$AO16,$AQ16),0),"")))</f>
        <v/>
      </c>
      <c r="M16" s="141" t="s">
        <v>2</v>
      </c>
      <c r="N16" s="75" t="str">
        <f>IF(ISERROR(IF(M16&gt;=0,RANK(M16,($C16,$E16,$G16,$I16,$K16,$M16,$O16,$Q16,$S16,$U16,$W16,$Y16,$AA16,$AC16,$AE16,$AG16,$AI16,$AK16,$AM16,$AO16,$AQ16),0),"")),"",(IF(M16&gt;=0,RANK(M16,($C16,$E16,$G16,$I16,$K16,$M16,$O16,$Q16,$S16,$U16,$W16,$Y16,$AA16,$AC16,$AE16,$AG16,$AI16,$AK16,$AM16,$AO16,$AQ16),0),"")))</f>
        <v/>
      </c>
      <c r="O16" s="141" t="s">
        <v>2</v>
      </c>
      <c r="P16" s="75" t="str">
        <f>IF(ISERROR(IF(O16&gt;=0,RANK(O16,($C16,$E16,$G16,$I16,$K16,$M16,$O16,$Q16,$S16,$U16,$W16,$Y16,$AA16,$AC16,$AE16,$AG16,$AI16,$AK16,$AM16,$AO16,$AQ16),0),"")),"",(IF(O16&gt;=0,RANK(O16,($C16,$E16,$G16,$I16,$K16,$M16,$O16,$Q16,$S16,$U16,$W16,$Y16,$AA16,$AC16,$AE16,$AG16,$AI16,$AK16,$AM16,$AO16,$AQ16),0),"")))</f>
        <v/>
      </c>
      <c r="Q16" s="141" t="s">
        <v>2</v>
      </c>
      <c r="R16" s="75" t="str">
        <f>IF(ISERROR(IF(Q16&gt;=0,RANK(Q16,($C16,$E16,$G16,$I16,$K16,$M16,$O16,$Q16,$S16,$U16,$W16,$Y16,$AA16,$AC16,$AE16,$AG16,$AI16,$AK16,$AM16,$AO16,$AQ16),0),"")),"",(IF(Q16&gt;=0,RANK(Q16,($C16,$E16,$G16,$I16,$K16,$M16,$O16,$Q16,$S16,$U16,$W16,$Y16,$AA16,$AC16,$AE16,$AG16,$AI16,$AK16,$AM16,$AO16,$AQ16),0),"")))</f>
        <v/>
      </c>
      <c r="S16" s="141" t="s">
        <v>2</v>
      </c>
      <c r="T16" s="75" t="str">
        <f>IF(ISERROR(IF(S16&gt;=0,RANK(S16,($C16,$E16,$G16,$I16,$K16,$M16,$O16,$Q16,$S16,$U16,$W16,$Y16,$AA16,$AC16,$AE16,$AG16,$AI16,$AK16,$AM16,$AO16,$AQ16),0),"")),"",(IF(S16&gt;=0,RANK(S16,($C16,$E16,$G16,$I16,$K16,$M16,$O16,$Q16,$S16,$U16,$W16,$Y16,$AA16,$AC16,$AE16,$AG16,$AI16,$AK16,$AM16,$AO16,$AQ16),0),"")))</f>
        <v/>
      </c>
      <c r="U16" s="141" t="s">
        <v>2</v>
      </c>
      <c r="V16" s="75" t="str">
        <f>IF(ISERROR(IF(U16&gt;=0,RANK(U16,($C16,$E16,$G16,$I16,$K16,$M16,$O16,$Q16,$S16,$U16,$W16,$Y16,$AA16,$AC16,$AE16,$AG16,$AI16,$AK16,$AM16,$AO16,$AQ16),0),"")),"",(IF(U16&gt;=0,RANK(U16,($C16,$E16,$G16,$I16,$K16,$M16,$O16,$Q16,$S16,$U16,$W16,$Y16,$AA16,$AC16,$AE16,$AG16,$AI16,$AK16,$AM16,$AO16,$AQ16),0),"")))</f>
        <v/>
      </c>
      <c r="W16" s="141" t="s">
        <v>2</v>
      </c>
      <c r="X16" s="75" t="str">
        <f>IF(ISERROR(IF(W16&gt;=0,RANK(W16,($C16,$E16,$G16,$I16,$K16,$M16,$O16,$Q16,$S16,$U16,$W16,$Y16,$AA16,$AC16,$AE16,$AG16,$AI16,$AK16,$AM16,$AO16,$AQ16),0),"")),"",(IF(W16&gt;=0,RANK(W16,($C16,$E16,$G16,$I16,$K16,$M16,$O16,$Q16,$S16,$U16,$W16,$Y16,$AA16,$AC16,$AE16,$AG16,$AI16,$AK16,$AM16,$AO16,$AQ16),0),"")))</f>
        <v/>
      </c>
      <c r="Y16" s="141" t="s">
        <v>2</v>
      </c>
      <c r="Z16" s="75" t="str">
        <f>IF(ISERROR(IF(Y16&gt;=0,RANK(Y16,($C16,$E16,$G16,$I16,$K16,$M16,$O16,$Q16,$S16,$U16,$W16,$Y16,$AA16,$AC16,$AE16,$AG16,$AI16,$AK16,$AM16,$AO16,$AQ16),0),"")),"",(IF(Y16&gt;=0,RANK(Y16,($C16,$E16,$G16,$I16,$K16,$M16,$O16,$Q16,$S16,$U16,$W16,$Y16,$AA16,$AC16,$AE16,$AG16,$AI16,$AK16,$AM16,$AO16,$AQ16),0),"")))</f>
        <v/>
      </c>
      <c r="AA16" s="141" t="s">
        <v>2</v>
      </c>
      <c r="AB16" s="75" t="str">
        <f>IF(ISERROR(IF(AA16&gt;=0,RANK(AA16,($C16,$E16,$G16,$I16,$K16,$M16,$O16,$Q16,$S16,$U16,$W16,$Y16,$AA16,$AC16,$AE16,$AG16,$AI16,$AK16,$AM16,$AO16,$AQ16),0),"")),"",(IF(AA16&gt;=0,RANK(AA16,($C16,$E16,$G16,$I16,$K16,$M16,$O16,$Q16,$S16,$U16,$W16,$Y16,$AA16,$AC16,$AE16,$AG16,$AI16,$AK16,$AM16,$AO16,$AQ16),0),"")))</f>
        <v/>
      </c>
      <c r="AC16" s="141" t="s">
        <v>2</v>
      </c>
      <c r="AD16" s="75" t="str">
        <f>IF(ISERROR(IF(AC16&gt;=0,RANK(AC16,($C16,$E16,$G16,$I16,$K16,$M16,$O16,$Q16,$S16,$U16,$W16,$Y16,$AA16,$AC16,$AE16,$AG16,$AI16,$AK16,$AM16,$AO16,$AQ16),0),"")),"",(IF(AC16&gt;=0,RANK(AC16,($C16,$E16,$G16,$I16,$K16,$M16,$O16,$Q16,$S16,$U16,$W16,$Y16,$AA16,$AC16,$AE16,$AG16,$AI16,$AK16,$AM16,$AO16,$AQ16),0),"")))</f>
        <v/>
      </c>
      <c r="AE16" s="141" t="s">
        <v>2</v>
      </c>
      <c r="AF16" s="75" t="str">
        <f>IF(ISERROR(IF(AE16&gt;=0,RANK(AE16,($C16,$E16,$G16,$I16,$K16,$M16,$O16,$Q16,$S16,$U16,$W16,$Y16,$AA16,$AC16,$AE16,$AG16,$AI16,$AK16,$AM16,$AO16,$AQ16),0),"")),"",(IF(AE16&gt;=0,RANK(AE16,($C16,$E16,$G16,$I16,$K16,$M16,$O16,$Q16,$S16,$U16,$W16,$Y16,$AA16,$AC16,$AE16,$AG16,$AI16,$AK16,$AM16,$AO16,$AQ16),0),"")))</f>
        <v/>
      </c>
      <c r="AG16" s="141" t="s">
        <v>2</v>
      </c>
      <c r="AH16" s="75" t="str">
        <f>IF(ISERROR(IF(AG16&gt;=0,RANK(AG16,($C16,$E16,$G16,$I16,$K16,$M16,$O16,$Q16,$S16,$U16,$W16,$Y16,$AA16,$AC16,$AE16,$AG16,$AI16,$AK16,$AM16,$AO16,$AQ16),0),"")),"",(IF(AG16&gt;=0,RANK(AG16,($C16,$E16,$G16,$I16,$K16,$M16,$O16,$Q16,$S16,$U16,$W16,$Y16,$AA16,$AC16,$AE16,$AG16,$AI16,$AK16,$AM16,$AO16,$AQ16),0),"")))</f>
        <v/>
      </c>
      <c r="AI16" s="141" t="s">
        <v>2</v>
      </c>
      <c r="AJ16" s="75" t="str">
        <f>IF(ISERROR(IF(AI16&gt;=0,RANK(AI16,($C16,$E16,$G16,$I16,$K16,$M16,$O16,$Q16,$S16,$U16,$W16,$Y16,$AA16,$AC16,$AE16,$AG16,$AI16,$AK16,$AM16,$AO16,$AQ16),0),"")),"",(IF(AI16&gt;=0,RANK(AI16,($C16,$E16,$G16,$I16,$K16,$M16,$O16,$Q16,$S16,$U16,$W16,$Y16,$AA16,$AC16,$AE16,$AG16,$AI16,$AK16,$AM16,$AO16,$AQ16),0),"")))</f>
        <v/>
      </c>
      <c r="AK16" s="141" t="s">
        <v>2</v>
      </c>
      <c r="AL16" s="75" t="str">
        <f>IF(ISERROR(IF(AK16&gt;=0,RANK(AK16,($C16,$E16,$G16,$I16,$K16,$M16,$O16,$Q16,$S16,$U16,$W16,$Y16,$AA16,$AC16,$AE16,$AG16,$AI16,$AK16,$AM16,$AO16,$AQ16),0),"")),"",(IF(AK16&gt;=0,RANK(AK16,($C16,$E16,$G16,$I16,$K16,$M16,$O16,$Q16,$S16,$U16,$W16,$Y16,$AA16,$AC16,$AE16,$AG16,$AI16,$AK16,$AM16,$AO16,$AQ16),0),"")))</f>
        <v/>
      </c>
      <c r="AM16" s="141" t="s">
        <v>2</v>
      </c>
      <c r="AN16" s="75" t="str">
        <f>IF(ISERROR(IF(AM16&gt;=0,RANK(AM16,($C16,$E16,$G16,$I16,$K16,$M16,$O16,$Q16,$S16,$U16,$W16,$Y16,$AA16,$AC16,$AE16,$AG16,$AI16,$AK16,$AM16,$AO16,$AQ16),0),"")),"",(IF(AM16&gt;=0,RANK(AM16,($C16,$E16,$G16,$I16,$K16,$M16,$O16,$Q16,$S16,$U16,$W16,$Y16,$AA16,$AC16,$AE16,$AG16,$AI16,$AK16,$AM16,$AO16,$AQ16),0),"")))</f>
        <v/>
      </c>
      <c r="AO16" s="141" t="s">
        <v>2</v>
      </c>
      <c r="AP16" s="75" t="str">
        <f>IF(ISERROR(IF(AO16&gt;=0,RANK(AO16,($C16,$E16,$G16,$I16,$K16,$M16,$O16,$Q16,$S16,$U16,$W16,$Y16,$AA16,$AC16,$AE16,$AG16,$AI16,$AK16,$AM16,$AO16,$AQ16),0),"")),"",(IF(AO16&gt;=0,RANK(AO16,($C16,$E16,$G16,$I16,$K16,$M16,$O16,$Q16,$S16,$U16,$W16,$Y16,$AA16,$AC16,$AE16,$AG16,$AI16,$AK16,$AM16,$AO16,$AQ16),0),"")))</f>
        <v/>
      </c>
      <c r="AQ16" s="141" t="s">
        <v>2</v>
      </c>
      <c r="AR16" s="75" t="str">
        <f>IF(ISERROR(IF(AQ16&gt;=0,RANK(AQ16,($C16,$E16,$G16,$I16,$K16,$M16,$O16,$Q16,$S16,$U16,$W16,$Y16,$AA16,$AC16,$AE16,$AG16,$AI16,$AK16,$AM16,$AO16,$AQ16),0),"")),"",(IF(AQ16&gt;=0,RANK(AQ16,($C16,$E16,$G16,$I16,$K16,$M16,$O16,$Q16,$S16,$U16,$W16,$Y16,$AA16,$AC16,$AE16,$AG16,$AI16,$AK16,$AM16,$AO16,$AQ16),0),"")))</f>
        <v/>
      </c>
      <c r="AS16" s="67"/>
      <c r="AT16" s="49"/>
    </row>
    <row r="17" spans="1:46" s="12" customFormat="1" ht="15" customHeight="1" x14ac:dyDescent="0.2">
      <c r="A17" s="116" t="s">
        <v>67</v>
      </c>
      <c r="B17" s="71"/>
      <c r="C17" s="139" t="s">
        <v>2</v>
      </c>
      <c r="D17" s="75" t="str">
        <f>IF(ISERROR(IF(C17&gt;=0,RANK(C17,($C17,$E17,$G17,$I17,$K17,$M17,$O17,$Q17,$S17,$U17,$W17,$Y17,$AA17,$AC17,$AE17,$AG17,$AI17,$AK17,$AM17,$AO17,$AQ17),0),"")),"",(IF(C17&gt;=0,RANK(C17,($C17,$E17,$G17,$I17,$K17,$M17,$O17,$Q17,$S17,$U17,$W17,$Y17,$AA17,$AC17,$AE17,$AG17,$AI17,$AK17,$AM17,$AO17,$AQ17),0),"")))</f>
        <v/>
      </c>
      <c r="E17" s="140" t="s">
        <v>2</v>
      </c>
      <c r="F17" s="75" t="str">
        <f>IF(ISERROR(IF(E17&gt;=0,RANK(E17,($C17,$E17,$G17,$I17,$K17,$M17,$O17,$Q17,$S17,$U17,$W17,$Y17,$AA17,$AC17,$AE17,$AG17,$AI17,$AK17,$AM17,$AO17,$AQ17),0),"")),"",(IF(E17&gt;=0,RANK(E17,($C17,$E17,$G17,$I17,$K17,$M17,$O17,$Q17,$S17,$U17,$W17,$Y17,$AA17,$AC17,$AE17,$AG17,$AI17,$AK17,$AM17,$AO17,$AQ17),0),"")))</f>
        <v/>
      </c>
      <c r="G17" s="141" t="s">
        <v>2</v>
      </c>
      <c r="H17" s="75" t="str">
        <f>IF(ISERROR(IF(G17&gt;=0,RANK(G17,($C17,$E17,$G17,$I17,$K17,$M17,$O17,$Q17,$S17,$U17,$W17,$Y17,$AA17,$AC17,$AE17,$AG17,$AI17,$AK17,$AM17,$AO17,$AQ17),0),"")),"",(IF(G17&gt;=0,RANK(G17,($C17,$E17,$G17,$I17,$K17,$M17,$O17,$Q17,$S17,$U17,$W17,$Y17,$AA17,$AC17,$AE17,$AG17,$AI17,$AK17,$AM17,$AO17,$AQ17),0),"")))</f>
        <v/>
      </c>
      <c r="I17" s="141" t="s">
        <v>2</v>
      </c>
      <c r="J17" s="75" t="str">
        <f>IF(ISERROR(IF(I17&gt;=0,RANK(I17,($C17,$E17,$G17,$I17,$K17,$M17,$O17,$Q17,$S17,$U17,$W17,$Y17,$AA17,$AC17,$AE17,$AG17,$AI17,$AK17,$AM17,$AO17,$AQ17),0),"")),"",(IF(I17&gt;=0,RANK(I17,($C17,$E17,$G17,$I17,$K17,$M17,$O17,$Q17,$S17,$U17,$W17,$Y17,$AA17,$AC17,$AE17,$AG17,$AI17,$AK17,$AM17,$AO17,$AQ17),0),"")))</f>
        <v/>
      </c>
      <c r="K17" s="141" t="s">
        <v>2</v>
      </c>
      <c r="L17" s="75" t="str">
        <f>IF(ISERROR(IF(K17&gt;=0,RANK(K17,($C17,$E17,$G17,$I17,$K17,$M17,$O17,$Q17,$S17,$U17,$W17,$Y17,$AA17,$AC17,$AE17,$AG17,$AI17,$AK17,$AM17,$AO17,$AQ17),0),"")),"",(IF(K17&gt;=0,RANK(K17,($C17,$E17,$G17,$I17,$K17,$M17,$O17,$Q17,$S17,$U17,$W17,$Y17,$AA17,$AC17,$AE17,$AG17,$AI17,$AK17,$AM17,$AO17,$AQ17),0),"")))</f>
        <v/>
      </c>
      <c r="M17" s="141" t="s">
        <v>2</v>
      </c>
      <c r="N17" s="75" t="str">
        <f>IF(ISERROR(IF(M17&gt;=0,RANK(M17,($C17,$E17,$G17,$I17,$K17,$M17,$O17,$Q17,$S17,$U17,$W17,$Y17,$AA17,$AC17,$AE17,$AG17,$AI17,$AK17,$AM17,$AO17,$AQ17),0),"")),"",(IF(M17&gt;=0,RANK(M17,($C17,$E17,$G17,$I17,$K17,$M17,$O17,$Q17,$S17,$U17,$W17,$Y17,$AA17,$AC17,$AE17,$AG17,$AI17,$AK17,$AM17,$AO17,$AQ17),0),"")))</f>
        <v/>
      </c>
      <c r="O17" s="141" t="s">
        <v>2</v>
      </c>
      <c r="P17" s="75" t="str">
        <f>IF(ISERROR(IF(O17&gt;=0,RANK(O17,($C17,$E17,$G17,$I17,$K17,$M17,$O17,$Q17,$S17,$U17,$W17,$Y17,$AA17,$AC17,$AE17,$AG17,$AI17,$AK17,$AM17,$AO17,$AQ17),0),"")),"",(IF(O17&gt;=0,RANK(O17,($C17,$E17,$G17,$I17,$K17,$M17,$O17,$Q17,$S17,$U17,$W17,$Y17,$AA17,$AC17,$AE17,$AG17,$AI17,$AK17,$AM17,$AO17,$AQ17),0),"")))</f>
        <v/>
      </c>
      <c r="Q17" s="141" t="s">
        <v>2</v>
      </c>
      <c r="R17" s="75" t="str">
        <f>IF(ISERROR(IF(Q17&gt;=0,RANK(Q17,($C17,$E17,$G17,$I17,$K17,$M17,$O17,$Q17,$S17,$U17,$W17,$Y17,$AA17,$AC17,$AE17,$AG17,$AI17,$AK17,$AM17,$AO17,$AQ17),0),"")),"",(IF(Q17&gt;=0,RANK(Q17,($C17,$E17,$G17,$I17,$K17,$M17,$O17,$Q17,$S17,$U17,$W17,$Y17,$AA17,$AC17,$AE17,$AG17,$AI17,$AK17,$AM17,$AO17,$AQ17),0),"")))</f>
        <v/>
      </c>
      <c r="S17" s="141" t="s">
        <v>2</v>
      </c>
      <c r="T17" s="75" t="str">
        <f>IF(ISERROR(IF(S17&gt;=0,RANK(S17,($C17,$E17,$G17,$I17,$K17,$M17,$O17,$Q17,$S17,$U17,$W17,$Y17,$AA17,$AC17,$AE17,$AG17,$AI17,$AK17,$AM17,$AO17,$AQ17),0),"")),"",(IF(S17&gt;=0,RANK(S17,($C17,$E17,$G17,$I17,$K17,$M17,$O17,$Q17,$S17,$U17,$W17,$Y17,$AA17,$AC17,$AE17,$AG17,$AI17,$AK17,$AM17,$AO17,$AQ17),0),"")))</f>
        <v/>
      </c>
      <c r="U17" s="141" t="s">
        <v>2</v>
      </c>
      <c r="V17" s="75" t="str">
        <f>IF(ISERROR(IF(U17&gt;=0,RANK(U17,($C17,$E17,$G17,$I17,$K17,$M17,$O17,$Q17,$S17,$U17,$W17,$Y17,$AA17,$AC17,$AE17,$AG17,$AI17,$AK17,$AM17,$AO17,$AQ17),0),"")),"",(IF(U17&gt;=0,RANK(U17,($C17,$E17,$G17,$I17,$K17,$M17,$O17,$Q17,$S17,$U17,$W17,$Y17,$AA17,$AC17,$AE17,$AG17,$AI17,$AK17,$AM17,$AO17,$AQ17),0),"")))</f>
        <v/>
      </c>
      <c r="W17" s="141" t="s">
        <v>2</v>
      </c>
      <c r="X17" s="75" t="str">
        <f>IF(ISERROR(IF(W17&gt;=0,RANK(W17,($C17,$E17,$G17,$I17,$K17,$M17,$O17,$Q17,$S17,$U17,$W17,$Y17,$AA17,$AC17,$AE17,$AG17,$AI17,$AK17,$AM17,$AO17,$AQ17),0),"")),"",(IF(W17&gt;=0,RANK(W17,($C17,$E17,$G17,$I17,$K17,$M17,$O17,$Q17,$S17,$U17,$W17,$Y17,$AA17,$AC17,$AE17,$AG17,$AI17,$AK17,$AM17,$AO17,$AQ17),0),"")))</f>
        <v/>
      </c>
      <c r="Y17" s="141" t="s">
        <v>2</v>
      </c>
      <c r="Z17" s="75" t="str">
        <f>IF(ISERROR(IF(Y17&gt;=0,RANK(Y17,($C17,$E17,$G17,$I17,$K17,$M17,$O17,$Q17,$S17,$U17,$W17,$Y17,$AA17,$AC17,$AE17,$AG17,$AI17,$AK17,$AM17,$AO17,$AQ17),0),"")),"",(IF(Y17&gt;=0,RANK(Y17,($C17,$E17,$G17,$I17,$K17,$M17,$O17,$Q17,$S17,$U17,$W17,$Y17,$AA17,$AC17,$AE17,$AG17,$AI17,$AK17,$AM17,$AO17,$AQ17),0),"")))</f>
        <v/>
      </c>
      <c r="AA17" s="141" t="s">
        <v>2</v>
      </c>
      <c r="AB17" s="75" t="str">
        <f>IF(ISERROR(IF(AA17&gt;=0,RANK(AA17,($C17,$E17,$G17,$I17,$K17,$M17,$O17,$Q17,$S17,$U17,$W17,$Y17,$AA17,$AC17,$AE17,$AG17,$AI17,$AK17,$AM17,$AO17,$AQ17),0),"")),"",(IF(AA17&gt;=0,RANK(AA17,($C17,$E17,$G17,$I17,$K17,$M17,$O17,$Q17,$S17,$U17,$W17,$Y17,$AA17,$AC17,$AE17,$AG17,$AI17,$AK17,$AM17,$AO17,$AQ17),0),"")))</f>
        <v/>
      </c>
      <c r="AC17" s="141" t="s">
        <v>2</v>
      </c>
      <c r="AD17" s="75" t="str">
        <f>IF(ISERROR(IF(AC17&gt;=0,RANK(AC17,($C17,$E17,$G17,$I17,$K17,$M17,$O17,$Q17,$S17,$U17,$W17,$Y17,$AA17,$AC17,$AE17,$AG17,$AI17,$AK17,$AM17,$AO17,$AQ17),0),"")),"",(IF(AC17&gt;=0,RANK(AC17,($C17,$E17,$G17,$I17,$K17,$M17,$O17,$Q17,$S17,$U17,$W17,$Y17,$AA17,$AC17,$AE17,$AG17,$AI17,$AK17,$AM17,$AO17,$AQ17),0),"")))</f>
        <v/>
      </c>
      <c r="AE17" s="141" t="s">
        <v>2</v>
      </c>
      <c r="AF17" s="75" t="str">
        <f>IF(ISERROR(IF(AE17&gt;=0,RANK(AE17,($C17,$E17,$G17,$I17,$K17,$M17,$O17,$Q17,$S17,$U17,$W17,$Y17,$AA17,$AC17,$AE17,$AG17,$AI17,$AK17,$AM17,$AO17,$AQ17),0),"")),"",(IF(AE17&gt;=0,RANK(AE17,($C17,$E17,$G17,$I17,$K17,$M17,$O17,$Q17,$S17,$U17,$W17,$Y17,$AA17,$AC17,$AE17,$AG17,$AI17,$AK17,$AM17,$AO17,$AQ17),0),"")))</f>
        <v/>
      </c>
      <c r="AG17" s="141" t="s">
        <v>2</v>
      </c>
      <c r="AH17" s="75" t="str">
        <f>IF(ISERROR(IF(AG17&gt;=0,RANK(AG17,($C17,$E17,$G17,$I17,$K17,$M17,$O17,$Q17,$S17,$U17,$W17,$Y17,$AA17,$AC17,$AE17,$AG17,$AI17,$AK17,$AM17,$AO17,$AQ17),0),"")),"",(IF(AG17&gt;=0,RANK(AG17,($C17,$E17,$G17,$I17,$K17,$M17,$O17,$Q17,$S17,$U17,$W17,$Y17,$AA17,$AC17,$AE17,$AG17,$AI17,$AK17,$AM17,$AO17,$AQ17),0),"")))</f>
        <v/>
      </c>
      <c r="AI17" s="141" t="s">
        <v>2</v>
      </c>
      <c r="AJ17" s="75" t="str">
        <f>IF(ISERROR(IF(AI17&gt;=0,RANK(AI17,($C17,$E17,$G17,$I17,$K17,$M17,$O17,$Q17,$S17,$U17,$W17,$Y17,$AA17,$AC17,$AE17,$AG17,$AI17,$AK17,$AM17,$AO17,$AQ17),0),"")),"",(IF(AI17&gt;=0,RANK(AI17,($C17,$E17,$G17,$I17,$K17,$M17,$O17,$Q17,$S17,$U17,$W17,$Y17,$AA17,$AC17,$AE17,$AG17,$AI17,$AK17,$AM17,$AO17,$AQ17),0),"")))</f>
        <v/>
      </c>
      <c r="AK17" s="141" t="s">
        <v>2</v>
      </c>
      <c r="AL17" s="75" t="str">
        <f>IF(ISERROR(IF(AK17&gt;=0,RANK(AK17,($C17,$E17,$G17,$I17,$K17,$M17,$O17,$Q17,$S17,$U17,$W17,$Y17,$AA17,$AC17,$AE17,$AG17,$AI17,$AK17,$AM17,$AO17,$AQ17),0),"")),"",(IF(AK17&gt;=0,RANK(AK17,($C17,$E17,$G17,$I17,$K17,$M17,$O17,$Q17,$S17,$U17,$W17,$Y17,$AA17,$AC17,$AE17,$AG17,$AI17,$AK17,$AM17,$AO17,$AQ17),0),"")))</f>
        <v/>
      </c>
      <c r="AM17" s="141" t="s">
        <v>2</v>
      </c>
      <c r="AN17" s="75" t="str">
        <f>IF(ISERROR(IF(AM17&gt;=0,RANK(AM17,($C17,$E17,$G17,$I17,$K17,$M17,$O17,$Q17,$S17,$U17,$W17,$Y17,$AA17,$AC17,$AE17,$AG17,$AI17,$AK17,$AM17,$AO17,$AQ17),0),"")),"",(IF(AM17&gt;=0,RANK(AM17,($C17,$E17,$G17,$I17,$K17,$M17,$O17,$Q17,$S17,$U17,$W17,$Y17,$AA17,$AC17,$AE17,$AG17,$AI17,$AK17,$AM17,$AO17,$AQ17),0),"")))</f>
        <v/>
      </c>
      <c r="AO17" s="141" t="s">
        <v>2</v>
      </c>
      <c r="AP17" s="75" t="str">
        <f>IF(ISERROR(IF(AO17&gt;=0,RANK(AO17,($C17,$E17,$G17,$I17,$K17,$M17,$O17,$Q17,$S17,$U17,$W17,$Y17,$AA17,$AC17,$AE17,$AG17,$AI17,$AK17,$AM17,$AO17,$AQ17),0),"")),"",(IF(AO17&gt;=0,RANK(AO17,($C17,$E17,$G17,$I17,$K17,$M17,$O17,$Q17,$S17,$U17,$W17,$Y17,$AA17,$AC17,$AE17,$AG17,$AI17,$AK17,$AM17,$AO17,$AQ17),0),"")))</f>
        <v/>
      </c>
      <c r="AQ17" s="141" t="s">
        <v>2</v>
      </c>
      <c r="AR17" s="75" t="str">
        <f>IF(ISERROR(IF(AQ17&gt;=0,RANK(AQ17,($C17,$E17,$G17,$I17,$K17,$M17,$O17,$Q17,$S17,$U17,$W17,$Y17,$AA17,$AC17,$AE17,$AG17,$AI17,$AK17,$AM17,$AO17,$AQ17),0),"")),"",(IF(AQ17&gt;=0,RANK(AQ17,($C17,$E17,$G17,$I17,$K17,$M17,$O17,$Q17,$S17,$U17,$W17,$Y17,$AA17,$AC17,$AE17,$AG17,$AI17,$AK17,$AM17,$AO17,$AQ17),0),"")))</f>
        <v/>
      </c>
      <c r="AS17" s="67"/>
      <c r="AT17" s="49"/>
    </row>
    <row r="18" spans="1:46" s="12" customFormat="1" ht="15" customHeight="1" thickBot="1" x14ac:dyDescent="0.25">
      <c r="A18" s="114" t="s">
        <v>68</v>
      </c>
      <c r="B18" s="71"/>
      <c r="C18" s="139" t="s">
        <v>2</v>
      </c>
      <c r="D18" s="75" t="str">
        <f>IF(ISERROR(IF(C18&gt;=0,RANK(C18,($C18,$E18,$G18,$I18,$K18,$M18,$O18,$Q18,$S18,$U18,$W18,$Y18,$AA18,$AC18,$AE18,$AG18,$AI18,$AK18,$AM18,$AO18,$AQ18),0),"")),"",(IF(C18&gt;=0,RANK(C18,($C18,$E18,$G18,$I18,$K18,$M18,$O18,$Q18,$S18,$U18,$W18,$Y18,$AA18,$AC18,$AE18,$AG18,$AI18,$AK18,$AM18,$AO18,$AQ18),0),"")))</f>
        <v/>
      </c>
      <c r="E18" s="140" t="s">
        <v>2</v>
      </c>
      <c r="F18" s="75" t="str">
        <f>IF(ISERROR(IF(E18&gt;=0,RANK(E18,($C18,$E18,$G18,$I18,$K18,$M18,$O18,$Q18,$S18,$U18,$W18,$Y18,$AA18,$AC18,$AE18,$AG18,$AI18,$AK18,$AM18,$AO18,$AQ18),0),"")),"",(IF(E18&gt;=0,RANK(E18,($C18,$E18,$G18,$I18,$K18,$M18,$O18,$Q18,$S18,$U18,$W18,$Y18,$AA18,$AC18,$AE18,$AG18,$AI18,$AK18,$AM18,$AO18,$AQ18),0),"")))</f>
        <v/>
      </c>
      <c r="G18" s="141" t="s">
        <v>2</v>
      </c>
      <c r="H18" s="75" t="str">
        <f>IF(ISERROR(IF(G18&gt;=0,RANK(G18,($C18,$E18,$G18,$I18,$K18,$M18,$O18,$Q18,$S18,$U18,$W18,$Y18,$AA18,$AC18,$AE18,$AG18,$AI18,$AK18,$AM18,$AO18,$AQ18),0),"")),"",(IF(G18&gt;=0,RANK(G18,($C18,$E18,$G18,$I18,$K18,$M18,$O18,$Q18,$S18,$U18,$W18,$Y18,$AA18,$AC18,$AE18,$AG18,$AI18,$AK18,$AM18,$AO18,$AQ18),0),"")))</f>
        <v/>
      </c>
      <c r="I18" s="141" t="s">
        <v>2</v>
      </c>
      <c r="J18" s="75" t="str">
        <f>IF(ISERROR(IF(I18&gt;=0,RANK(I18,($C18,$E18,$G18,$I18,$K18,$M18,$O18,$Q18,$S18,$U18,$W18,$Y18,$AA18,$AC18,$AE18,$AG18,$AI18,$AK18,$AM18,$AO18,$AQ18),0),"")),"",(IF(I18&gt;=0,RANK(I18,($C18,$E18,$G18,$I18,$K18,$M18,$O18,$Q18,$S18,$U18,$W18,$Y18,$AA18,$AC18,$AE18,$AG18,$AI18,$AK18,$AM18,$AO18,$AQ18),0),"")))</f>
        <v/>
      </c>
      <c r="K18" s="141" t="s">
        <v>2</v>
      </c>
      <c r="L18" s="75" t="str">
        <f>IF(ISERROR(IF(K18&gt;=0,RANK(K18,($C18,$E18,$G18,$I18,$K18,$M18,$O18,$Q18,$S18,$U18,$W18,$Y18,$AA18,$AC18,$AE18,$AG18,$AI18,$AK18,$AM18,$AO18,$AQ18),0),"")),"",(IF(K18&gt;=0,RANK(K18,($C18,$E18,$G18,$I18,$K18,$M18,$O18,$Q18,$S18,$U18,$W18,$Y18,$AA18,$AC18,$AE18,$AG18,$AI18,$AK18,$AM18,$AO18,$AQ18),0),"")))</f>
        <v/>
      </c>
      <c r="M18" s="141" t="s">
        <v>2</v>
      </c>
      <c r="N18" s="75" t="str">
        <f>IF(ISERROR(IF(M18&gt;=0,RANK(M18,($C18,$E18,$G18,$I18,$K18,$M18,$O18,$Q18,$S18,$U18,$W18,$Y18,$AA18,$AC18,$AE18,$AG18,$AI18,$AK18,$AM18,$AO18,$AQ18),0),"")),"",(IF(M18&gt;=0,RANK(M18,($C18,$E18,$G18,$I18,$K18,$M18,$O18,$Q18,$S18,$U18,$W18,$Y18,$AA18,$AC18,$AE18,$AG18,$AI18,$AK18,$AM18,$AO18,$AQ18),0),"")))</f>
        <v/>
      </c>
      <c r="O18" s="141" t="s">
        <v>2</v>
      </c>
      <c r="P18" s="75" t="str">
        <f>IF(ISERROR(IF(O18&gt;=0,RANK(O18,($C18,$E18,$G18,$I18,$K18,$M18,$O18,$Q18,$S18,$U18,$W18,$Y18,$AA18,$AC18,$AE18,$AG18,$AI18,$AK18,$AM18,$AO18,$AQ18),0),"")),"",(IF(O18&gt;=0,RANK(O18,($C18,$E18,$G18,$I18,$K18,$M18,$O18,$Q18,$S18,$U18,$W18,$Y18,$AA18,$AC18,$AE18,$AG18,$AI18,$AK18,$AM18,$AO18,$AQ18),0),"")))</f>
        <v/>
      </c>
      <c r="Q18" s="141" t="s">
        <v>2</v>
      </c>
      <c r="R18" s="75" t="str">
        <f>IF(ISERROR(IF(Q18&gt;=0,RANK(Q18,($C18,$E18,$G18,$I18,$K18,$M18,$O18,$Q18,$S18,$U18,$W18,$Y18,$AA18,$AC18,$AE18,$AG18,$AI18,$AK18,$AM18,$AO18,$AQ18),0),"")),"",(IF(Q18&gt;=0,RANK(Q18,($C18,$E18,$G18,$I18,$K18,$M18,$O18,$Q18,$S18,$U18,$W18,$Y18,$AA18,$AC18,$AE18,$AG18,$AI18,$AK18,$AM18,$AO18,$AQ18),0),"")))</f>
        <v/>
      </c>
      <c r="S18" s="141" t="s">
        <v>2</v>
      </c>
      <c r="T18" s="75" t="str">
        <f>IF(ISERROR(IF(S18&gt;=0,RANK(S18,($C18,$E18,$G18,$I18,$K18,$M18,$O18,$Q18,$S18,$U18,$W18,$Y18,$AA18,$AC18,$AE18,$AG18,$AI18,$AK18,$AM18,$AO18,$AQ18),0),"")),"",(IF(S18&gt;=0,RANK(S18,($C18,$E18,$G18,$I18,$K18,$M18,$O18,$Q18,$S18,$U18,$W18,$Y18,$AA18,$AC18,$AE18,$AG18,$AI18,$AK18,$AM18,$AO18,$AQ18),0),"")))</f>
        <v/>
      </c>
      <c r="U18" s="141" t="s">
        <v>2</v>
      </c>
      <c r="V18" s="75" t="str">
        <f>IF(ISERROR(IF(U18&gt;=0,RANK(U18,($C18,$E18,$G18,$I18,$K18,$M18,$O18,$Q18,$S18,$U18,$W18,$Y18,$AA18,$AC18,$AE18,$AG18,$AI18,$AK18,$AM18,$AO18,$AQ18),0),"")),"",(IF(U18&gt;=0,RANK(U18,($C18,$E18,$G18,$I18,$K18,$M18,$O18,$Q18,$S18,$U18,$W18,$Y18,$AA18,$AC18,$AE18,$AG18,$AI18,$AK18,$AM18,$AO18,$AQ18),0),"")))</f>
        <v/>
      </c>
      <c r="W18" s="141" t="s">
        <v>2</v>
      </c>
      <c r="X18" s="75" t="str">
        <f>IF(ISERROR(IF(W18&gt;=0,RANK(W18,($C18,$E18,$G18,$I18,$K18,$M18,$O18,$Q18,$S18,$U18,$W18,$Y18,$AA18,$AC18,$AE18,$AG18,$AI18,$AK18,$AM18,$AO18,$AQ18),0),"")),"",(IF(W18&gt;=0,RANK(W18,($C18,$E18,$G18,$I18,$K18,$M18,$O18,$Q18,$S18,$U18,$W18,$Y18,$AA18,$AC18,$AE18,$AG18,$AI18,$AK18,$AM18,$AO18,$AQ18),0),"")))</f>
        <v/>
      </c>
      <c r="Y18" s="141" t="s">
        <v>2</v>
      </c>
      <c r="Z18" s="75" t="str">
        <f>IF(ISERROR(IF(Y18&gt;=0,RANK(Y18,($C18,$E18,$G18,$I18,$K18,$M18,$O18,$Q18,$S18,$U18,$W18,$Y18,$AA18,$AC18,$AE18,$AG18,$AI18,$AK18,$AM18,$AO18,$AQ18),0),"")),"",(IF(Y18&gt;=0,RANK(Y18,($C18,$E18,$G18,$I18,$K18,$M18,$O18,$Q18,$S18,$U18,$W18,$Y18,$AA18,$AC18,$AE18,$AG18,$AI18,$AK18,$AM18,$AO18,$AQ18),0),"")))</f>
        <v/>
      </c>
      <c r="AA18" s="141" t="s">
        <v>2</v>
      </c>
      <c r="AB18" s="75" t="str">
        <f>IF(ISERROR(IF(AA18&gt;=0,RANK(AA18,($C18,$E18,$G18,$I18,$K18,$M18,$O18,$Q18,$S18,$U18,$W18,$Y18,$AA18,$AC18,$AE18,$AG18,$AI18,$AK18,$AM18,$AO18,$AQ18),0),"")),"",(IF(AA18&gt;=0,RANK(AA18,($C18,$E18,$G18,$I18,$K18,$M18,$O18,$Q18,$S18,$U18,$W18,$Y18,$AA18,$AC18,$AE18,$AG18,$AI18,$AK18,$AM18,$AO18,$AQ18),0),"")))</f>
        <v/>
      </c>
      <c r="AC18" s="141" t="s">
        <v>2</v>
      </c>
      <c r="AD18" s="75" t="str">
        <f>IF(ISERROR(IF(AC18&gt;=0,RANK(AC18,($C18,$E18,$G18,$I18,$K18,$M18,$O18,$Q18,$S18,$U18,$W18,$Y18,$AA18,$AC18,$AE18,$AG18,$AI18,$AK18,$AM18,$AO18,$AQ18),0),"")),"",(IF(AC18&gt;=0,RANK(AC18,($C18,$E18,$G18,$I18,$K18,$M18,$O18,$Q18,$S18,$U18,$W18,$Y18,$AA18,$AC18,$AE18,$AG18,$AI18,$AK18,$AM18,$AO18,$AQ18),0),"")))</f>
        <v/>
      </c>
      <c r="AE18" s="141" t="s">
        <v>2</v>
      </c>
      <c r="AF18" s="75" t="str">
        <f>IF(ISERROR(IF(AE18&gt;=0,RANK(AE18,($C18,$E18,$G18,$I18,$K18,$M18,$O18,$Q18,$S18,$U18,$W18,$Y18,$AA18,$AC18,$AE18,$AG18,$AI18,$AK18,$AM18,$AO18,$AQ18),0),"")),"",(IF(AE18&gt;=0,RANK(AE18,($C18,$E18,$G18,$I18,$K18,$M18,$O18,$Q18,$S18,$U18,$W18,$Y18,$AA18,$AC18,$AE18,$AG18,$AI18,$AK18,$AM18,$AO18,$AQ18),0),"")))</f>
        <v/>
      </c>
      <c r="AG18" s="141" t="s">
        <v>2</v>
      </c>
      <c r="AH18" s="75" t="str">
        <f>IF(ISERROR(IF(AG18&gt;=0,RANK(AG18,($C18,$E18,$G18,$I18,$K18,$M18,$O18,$Q18,$S18,$U18,$W18,$Y18,$AA18,$AC18,$AE18,$AG18,$AI18,$AK18,$AM18,$AO18,$AQ18),0),"")),"",(IF(AG18&gt;=0,RANK(AG18,($C18,$E18,$G18,$I18,$K18,$M18,$O18,$Q18,$S18,$U18,$W18,$Y18,$AA18,$AC18,$AE18,$AG18,$AI18,$AK18,$AM18,$AO18,$AQ18),0),"")))</f>
        <v/>
      </c>
      <c r="AI18" s="141" t="s">
        <v>2</v>
      </c>
      <c r="AJ18" s="75" t="str">
        <f>IF(ISERROR(IF(AI18&gt;=0,RANK(AI18,($C18,$E18,$G18,$I18,$K18,$M18,$O18,$Q18,$S18,$U18,$W18,$Y18,$AA18,$AC18,$AE18,$AG18,$AI18,$AK18,$AM18,$AO18,$AQ18),0),"")),"",(IF(AI18&gt;=0,RANK(AI18,($C18,$E18,$G18,$I18,$K18,$M18,$O18,$Q18,$S18,$U18,$W18,$Y18,$AA18,$AC18,$AE18,$AG18,$AI18,$AK18,$AM18,$AO18,$AQ18),0),"")))</f>
        <v/>
      </c>
      <c r="AK18" s="141" t="s">
        <v>2</v>
      </c>
      <c r="AL18" s="75" t="str">
        <f>IF(ISERROR(IF(AK18&gt;=0,RANK(AK18,($C18,$E18,$G18,$I18,$K18,$M18,$O18,$Q18,$S18,$U18,$W18,$Y18,$AA18,$AC18,$AE18,$AG18,$AI18,$AK18,$AM18,$AO18,$AQ18),0),"")),"",(IF(AK18&gt;=0,RANK(AK18,($C18,$E18,$G18,$I18,$K18,$M18,$O18,$Q18,$S18,$U18,$W18,$Y18,$AA18,$AC18,$AE18,$AG18,$AI18,$AK18,$AM18,$AO18,$AQ18),0),"")))</f>
        <v/>
      </c>
      <c r="AM18" s="141" t="s">
        <v>2</v>
      </c>
      <c r="AN18" s="75" t="str">
        <f>IF(ISERROR(IF(AM18&gt;=0,RANK(AM18,($C18,$E18,$G18,$I18,$K18,$M18,$O18,$Q18,$S18,$U18,$W18,$Y18,$AA18,$AC18,$AE18,$AG18,$AI18,$AK18,$AM18,$AO18,$AQ18),0),"")),"",(IF(AM18&gt;=0,RANK(AM18,($C18,$E18,$G18,$I18,$K18,$M18,$O18,$Q18,$S18,$U18,$W18,$Y18,$AA18,$AC18,$AE18,$AG18,$AI18,$AK18,$AM18,$AO18,$AQ18),0),"")))</f>
        <v/>
      </c>
      <c r="AO18" s="141" t="s">
        <v>2</v>
      </c>
      <c r="AP18" s="75" t="str">
        <f>IF(ISERROR(IF(AO18&gt;=0,RANK(AO18,($C18,$E18,$G18,$I18,$K18,$M18,$O18,$Q18,$S18,$U18,$W18,$Y18,$AA18,$AC18,$AE18,$AG18,$AI18,$AK18,$AM18,$AO18,$AQ18),0),"")),"",(IF(AO18&gt;=0,RANK(AO18,($C18,$E18,$G18,$I18,$K18,$M18,$O18,$Q18,$S18,$U18,$W18,$Y18,$AA18,$AC18,$AE18,$AG18,$AI18,$AK18,$AM18,$AO18,$AQ18),0),"")))</f>
        <v/>
      </c>
      <c r="AQ18" s="141" t="s">
        <v>2</v>
      </c>
      <c r="AR18" s="75" t="str">
        <f>IF(ISERROR(IF(AQ18&gt;=0,RANK(AQ18,($C18,$E18,$G18,$I18,$K18,$M18,$O18,$Q18,$S18,$U18,$W18,$Y18,$AA18,$AC18,$AE18,$AG18,$AI18,$AK18,$AM18,$AO18,$AQ18),0),"")),"",(IF(AQ18&gt;=0,RANK(AQ18,($C18,$E18,$G18,$I18,$K18,$M18,$O18,$Q18,$S18,$U18,$W18,$Y18,$AA18,$AC18,$AE18,$AG18,$AI18,$AK18,$AM18,$AO18,$AQ18),0),"")))</f>
        <v/>
      </c>
      <c r="AS18" s="67"/>
      <c r="AT18" s="49"/>
    </row>
    <row r="19" spans="1:46" s="12" customFormat="1" ht="12" customHeight="1" thickBot="1" x14ac:dyDescent="0.25">
      <c r="A19" s="113" t="s">
        <v>49</v>
      </c>
      <c r="B19" s="71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7"/>
      <c r="AS19" s="67"/>
      <c r="AT19" s="49"/>
    </row>
    <row r="20" spans="1:46" s="12" customFormat="1" ht="15" customHeight="1" thickBot="1" x14ac:dyDescent="0.25">
      <c r="A20" s="116" t="s">
        <v>69</v>
      </c>
      <c r="B20" s="71"/>
      <c r="C20" s="139" t="s">
        <v>2</v>
      </c>
      <c r="D20" s="75" t="str">
        <f>IF(ISERROR(IF(C20&gt;=0,RANK(C20,($C20,$E20,$G20,$I20,$K20,$M20,$O20,$Q20,$S20,$U20,$W20,$Y20,$AA20,$AC20,$AE20,$AG20,$AI20,$AK20,$AM20,$AO20,$AQ20),0),"")),"",(IF(C20&gt;=0,RANK(C20,($C20,$E20,$G20,$I20,$K20,$M20,$O20,$Q20,$S20,$U20,$W20,$Y20,$AA20,$AC20,$AE20,$AG20,$AI20,$AK20,$AM20,$AO20,$AQ20),0),"")))</f>
        <v/>
      </c>
      <c r="E20" s="140" t="s">
        <v>2</v>
      </c>
      <c r="F20" s="75" t="str">
        <f>IF(ISERROR(IF(E20&gt;=0,RANK(E20,($C20,$E20,$G20,$I20,$K20,$M20,$O20,$Q20,$S20,$U20,$W20,$Y20,$AA20,$AC20,$AE20,$AG20,$AI20,$AK20,$AM20,$AO20,$AQ20),0),"")),"",(IF(E20&gt;=0,RANK(E20,($C20,$E20,$G20,$I20,$K20,$M20,$O20,$Q20,$S20,$U20,$W20,$Y20,$AA20,$AC20,$AE20,$AG20,$AI20,$AK20,$AM20,$AO20,$AQ20),0),"")))</f>
        <v/>
      </c>
      <c r="G20" s="141" t="s">
        <v>2</v>
      </c>
      <c r="H20" s="75" t="str">
        <f>IF(ISERROR(IF(G20&gt;=0,RANK(G20,($C20,$E20,$G20,$I20,$K20,$M20,$O20,$Q20,$S20,$U20,$W20,$Y20,$AA20,$AC20,$AE20,$AG20,$AI20,$AK20,$AM20,$AO20,$AQ20),0),"")),"",(IF(G20&gt;=0,RANK(G20,($C20,$E20,$G20,$I20,$K20,$M20,$O20,$Q20,$S20,$U20,$W20,$Y20,$AA20,$AC20,$AE20,$AG20,$AI20,$AK20,$AM20,$AO20,$AQ20),0),"")))</f>
        <v/>
      </c>
      <c r="I20" s="141" t="s">
        <v>2</v>
      </c>
      <c r="J20" s="75" t="str">
        <f>IF(ISERROR(IF(I20&gt;=0,RANK(I20,($C20,$E20,$G20,$I20,$K20,$M20,$O20,$Q20,$S20,$U20,$W20,$Y20,$AA20,$AC20,$AE20,$AG20,$AI20,$AK20,$AM20,$AO20,$AQ20),0),"")),"",(IF(I20&gt;=0,RANK(I20,($C20,$E20,$G20,$I20,$K20,$M20,$O20,$Q20,$S20,$U20,$W20,$Y20,$AA20,$AC20,$AE20,$AG20,$AI20,$AK20,$AM20,$AO20,$AQ20),0),"")))</f>
        <v/>
      </c>
      <c r="K20" s="141" t="s">
        <v>2</v>
      </c>
      <c r="L20" s="75" t="str">
        <f>IF(ISERROR(IF(K20&gt;=0,RANK(K20,($C20,$E20,$G20,$I20,$K20,$M20,$O20,$Q20,$S20,$U20,$W20,$Y20,$AA20,$AC20,$AE20,$AG20,$AI20,$AK20,$AM20,$AO20,$AQ20),0),"")),"",(IF(K20&gt;=0,RANK(K20,($C20,$E20,$G20,$I20,$K20,$M20,$O20,$Q20,$S20,$U20,$W20,$Y20,$AA20,$AC20,$AE20,$AG20,$AI20,$AK20,$AM20,$AO20,$AQ20),0),"")))</f>
        <v/>
      </c>
      <c r="M20" s="141" t="s">
        <v>2</v>
      </c>
      <c r="N20" s="75" t="str">
        <f>IF(ISERROR(IF(M20&gt;=0,RANK(M20,($C20,$E20,$G20,$I20,$K20,$M20,$O20,$Q20,$S20,$U20,$W20,$Y20,$AA20,$AC20,$AE20,$AG20,$AI20,$AK20,$AM20,$AO20,$AQ20),0),"")),"",(IF(M20&gt;=0,RANK(M20,($C20,$E20,$G20,$I20,$K20,$M20,$O20,$Q20,$S20,$U20,$W20,$Y20,$AA20,$AC20,$AE20,$AG20,$AI20,$AK20,$AM20,$AO20,$AQ20),0),"")))</f>
        <v/>
      </c>
      <c r="O20" s="141" t="s">
        <v>2</v>
      </c>
      <c r="P20" s="75" t="str">
        <f>IF(ISERROR(IF(O20&gt;=0,RANK(O20,($C20,$E20,$G20,$I20,$K20,$M20,$O20,$Q20,$S20,$U20,$W20,$Y20,$AA20,$AC20,$AE20,$AG20,$AI20,$AK20,$AM20,$AO20,$AQ20),0),"")),"",(IF(O20&gt;=0,RANK(O20,($C20,$E20,$G20,$I20,$K20,$M20,$O20,$Q20,$S20,$U20,$W20,$Y20,$AA20,$AC20,$AE20,$AG20,$AI20,$AK20,$AM20,$AO20,$AQ20),0),"")))</f>
        <v/>
      </c>
      <c r="Q20" s="141" t="s">
        <v>2</v>
      </c>
      <c r="R20" s="75" t="str">
        <f>IF(ISERROR(IF(Q20&gt;=0,RANK(Q20,($C20,$E20,$G20,$I20,$K20,$M20,$O20,$Q20,$S20,$U20,$W20,$Y20,$AA20,$AC20,$AE20,$AG20,$AI20,$AK20,$AM20,$AO20,$AQ20),0),"")),"",(IF(Q20&gt;=0,RANK(Q20,($C20,$E20,$G20,$I20,$K20,$M20,$O20,$Q20,$S20,$U20,$W20,$Y20,$AA20,$AC20,$AE20,$AG20,$AI20,$AK20,$AM20,$AO20,$AQ20),0),"")))</f>
        <v/>
      </c>
      <c r="S20" s="141" t="s">
        <v>2</v>
      </c>
      <c r="T20" s="75" t="str">
        <f>IF(ISERROR(IF(S20&gt;=0,RANK(S20,($C20,$E20,$G20,$I20,$K20,$M20,$O20,$Q20,$S20,$U20,$W20,$Y20,$AA20,$AC20,$AE20,$AG20,$AI20,$AK20,$AM20,$AO20,$AQ20),0),"")),"",(IF(S20&gt;=0,RANK(S20,($C20,$E20,$G20,$I20,$K20,$M20,$O20,$Q20,$S20,$U20,$W20,$Y20,$AA20,$AC20,$AE20,$AG20,$AI20,$AK20,$AM20,$AO20,$AQ20),0),"")))</f>
        <v/>
      </c>
      <c r="U20" s="141" t="s">
        <v>2</v>
      </c>
      <c r="V20" s="75" t="str">
        <f>IF(ISERROR(IF(U20&gt;=0,RANK(U20,($C20,$E20,$G20,$I20,$K20,$M20,$O20,$Q20,$S20,$U20,$W20,$Y20,$AA20,$AC20,$AE20,$AG20,$AI20,$AK20,$AM20,$AO20,$AQ20),0),"")),"",(IF(U20&gt;=0,RANK(U20,($C20,$E20,$G20,$I20,$K20,$M20,$O20,$Q20,$S20,$U20,$W20,$Y20,$AA20,$AC20,$AE20,$AG20,$AI20,$AK20,$AM20,$AO20,$AQ20),0),"")))</f>
        <v/>
      </c>
      <c r="W20" s="141" t="s">
        <v>2</v>
      </c>
      <c r="X20" s="75" t="str">
        <f>IF(ISERROR(IF(W20&gt;=0,RANK(W20,($C20,$E20,$G20,$I20,$K20,$M20,$O20,$Q20,$S20,$U20,$W20,$Y20,$AA20,$AC20,$AE20,$AG20,$AI20,$AK20,$AM20,$AO20,$AQ20),0),"")),"",(IF(W20&gt;=0,RANK(W20,($C20,$E20,$G20,$I20,$K20,$M20,$O20,$Q20,$S20,$U20,$W20,$Y20,$AA20,$AC20,$AE20,$AG20,$AI20,$AK20,$AM20,$AO20,$AQ20),0),"")))</f>
        <v/>
      </c>
      <c r="Y20" s="141" t="s">
        <v>2</v>
      </c>
      <c r="Z20" s="75" t="str">
        <f>IF(ISERROR(IF(Y20&gt;=0,RANK(Y20,($C20,$E20,$G20,$I20,$K20,$M20,$O20,$Q20,$S20,$U20,$W20,$Y20,$AA20,$AC20,$AE20,$AG20,$AI20,$AK20,$AM20,$AO20,$AQ20),0),"")),"",(IF(Y20&gt;=0,RANK(Y20,($C20,$E20,$G20,$I20,$K20,$M20,$O20,$Q20,$S20,$U20,$W20,$Y20,$AA20,$AC20,$AE20,$AG20,$AI20,$AK20,$AM20,$AO20,$AQ20),0),"")))</f>
        <v/>
      </c>
      <c r="AA20" s="141" t="s">
        <v>2</v>
      </c>
      <c r="AB20" s="75" t="str">
        <f>IF(ISERROR(IF(AA20&gt;=0,RANK(AA20,($C20,$E20,$G20,$I20,$K20,$M20,$O20,$Q20,$S20,$U20,$W20,$Y20,$AA20,$AC20,$AE20,$AG20,$AI20,$AK20,$AM20,$AO20,$AQ20),0),"")),"",(IF(AA20&gt;=0,RANK(AA20,($C20,$E20,$G20,$I20,$K20,$M20,$O20,$Q20,$S20,$U20,$W20,$Y20,$AA20,$AC20,$AE20,$AG20,$AI20,$AK20,$AM20,$AO20,$AQ20),0),"")))</f>
        <v/>
      </c>
      <c r="AC20" s="141" t="s">
        <v>2</v>
      </c>
      <c r="AD20" s="75" t="str">
        <f>IF(ISERROR(IF(AC20&gt;=0,RANK(AC20,($C20,$E20,$G20,$I20,$K20,$M20,$O20,$Q20,$S20,$U20,$W20,$Y20,$AA20,$AC20,$AE20,$AG20,$AI20,$AK20,$AM20,$AO20,$AQ20),0),"")),"",(IF(AC20&gt;=0,RANK(AC20,($C20,$E20,$G20,$I20,$K20,$M20,$O20,$Q20,$S20,$U20,$W20,$Y20,$AA20,$AC20,$AE20,$AG20,$AI20,$AK20,$AM20,$AO20,$AQ20),0),"")))</f>
        <v/>
      </c>
      <c r="AE20" s="141" t="s">
        <v>2</v>
      </c>
      <c r="AF20" s="75" t="str">
        <f>IF(ISERROR(IF(AE20&gt;=0,RANK(AE20,($C20,$E20,$G20,$I20,$K20,$M20,$O20,$Q20,$S20,$U20,$W20,$Y20,$AA20,$AC20,$AE20,$AG20,$AI20,$AK20,$AM20,$AO20,$AQ20),0),"")),"",(IF(AE20&gt;=0,RANK(AE20,($C20,$E20,$G20,$I20,$K20,$M20,$O20,$Q20,$S20,$U20,$W20,$Y20,$AA20,$AC20,$AE20,$AG20,$AI20,$AK20,$AM20,$AO20,$AQ20),0),"")))</f>
        <v/>
      </c>
      <c r="AG20" s="141" t="s">
        <v>2</v>
      </c>
      <c r="AH20" s="75" t="str">
        <f>IF(ISERROR(IF(AG20&gt;=0,RANK(AG20,($C20,$E20,$G20,$I20,$K20,$M20,$O20,$Q20,$S20,$U20,$W20,$Y20,$AA20,$AC20,$AE20,$AG20,$AI20,$AK20,$AM20,$AO20,$AQ20),0),"")),"",(IF(AG20&gt;=0,RANK(AG20,($C20,$E20,$G20,$I20,$K20,$M20,$O20,$Q20,$S20,$U20,$W20,$Y20,$AA20,$AC20,$AE20,$AG20,$AI20,$AK20,$AM20,$AO20,$AQ20),0),"")))</f>
        <v/>
      </c>
      <c r="AI20" s="141" t="s">
        <v>2</v>
      </c>
      <c r="AJ20" s="75" t="str">
        <f>IF(ISERROR(IF(AI20&gt;=0,RANK(AI20,($C20,$E20,$G20,$I20,$K20,$M20,$O20,$Q20,$S20,$U20,$W20,$Y20,$AA20,$AC20,$AE20,$AG20,$AI20,$AK20,$AM20,$AO20,$AQ20),0),"")),"",(IF(AI20&gt;=0,RANK(AI20,($C20,$E20,$G20,$I20,$K20,$M20,$O20,$Q20,$S20,$U20,$W20,$Y20,$AA20,$AC20,$AE20,$AG20,$AI20,$AK20,$AM20,$AO20,$AQ20),0),"")))</f>
        <v/>
      </c>
      <c r="AK20" s="141" t="s">
        <v>2</v>
      </c>
      <c r="AL20" s="75" t="str">
        <f>IF(ISERROR(IF(AK20&gt;=0,RANK(AK20,($C20,$E20,$G20,$I20,$K20,$M20,$O20,$Q20,$S20,$U20,$W20,$Y20,$AA20,$AC20,$AE20,$AG20,$AI20,$AK20,$AM20,$AO20,$AQ20),0),"")),"",(IF(AK20&gt;=0,RANK(AK20,($C20,$E20,$G20,$I20,$K20,$M20,$O20,$Q20,$S20,$U20,$W20,$Y20,$AA20,$AC20,$AE20,$AG20,$AI20,$AK20,$AM20,$AO20,$AQ20),0),"")))</f>
        <v/>
      </c>
      <c r="AM20" s="141" t="s">
        <v>2</v>
      </c>
      <c r="AN20" s="75" t="str">
        <f>IF(ISERROR(IF(AM20&gt;=0,RANK(AM20,($C20,$E20,$G20,$I20,$K20,$M20,$O20,$Q20,$S20,$U20,$W20,$Y20,$AA20,$AC20,$AE20,$AG20,$AI20,$AK20,$AM20,$AO20,$AQ20),0),"")),"",(IF(AM20&gt;=0,RANK(AM20,($C20,$E20,$G20,$I20,$K20,$M20,$O20,$Q20,$S20,$U20,$W20,$Y20,$AA20,$AC20,$AE20,$AG20,$AI20,$AK20,$AM20,$AO20,$AQ20),0),"")))</f>
        <v/>
      </c>
      <c r="AO20" s="141" t="s">
        <v>2</v>
      </c>
      <c r="AP20" s="75" t="str">
        <f>IF(ISERROR(IF(AO20&gt;=0,RANK(AO20,($C20,$E20,$G20,$I20,$K20,$M20,$O20,$Q20,$S20,$U20,$W20,$Y20,$AA20,$AC20,$AE20,$AG20,$AI20,$AK20,$AM20,$AO20,$AQ20),0),"")),"",(IF(AO20&gt;=0,RANK(AO20,($C20,$E20,$G20,$I20,$K20,$M20,$O20,$Q20,$S20,$U20,$W20,$Y20,$AA20,$AC20,$AE20,$AG20,$AI20,$AK20,$AM20,$AO20,$AQ20),0),"")))</f>
        <v/>
      </c>
      <c r="AQ20" s="141" t="s">
        <v>2</v>
      </c>
      <c r="AR20" s="75" t="str">
        <f>IF(ISERROR(IF(AQ20&gt;=0,RANK(AQ20,($C20,$E20,$G20,$I20,$K20,$M20,$O20,$Q20,$S20,$U20,$W20,$Y20,$AA20,$AC20,$AE20,$AG20,$AI20,$AK20,$AM20,$AO20,$AQ20),0),"")),"",(IF(AQ20&gt;=0,RANK(AQ20,($C20,$E20,$G20,$I20,$K20,$M20,$O20,$Q20,$S20,$U20,$W20,$Y20,$AA20,$AC20,$AE20,$AG20,$AI20,$AK20,$AM20,$AO20,$AQ20),0),"")))</f>
        <v/>
      </c>
      <c r="AS20" s="67"/>
      <c r="AT20" s="49"/>
    </row>
    <row r="21" spans="1:46" s="12" customFormat="1" ht="12" customHeight="1" thickBot="1" x14ac:dyDescent="0.25">
      <c r="A21" s="122" t="s">
        <v>50</v>
      </c>
      <c r="B21" s="71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7"/>
      <c r="AS21" s="67"/>
      <c r="AT21" s="30"/>
    </row>
    <row r="22" spans="1:46" s="12" customFormat="1" ht="18" x14ac:dyDescent="0.2">
      <c r="A22" s="128" t="s">
        <v>70</v>
      </c>
      <c r="B22" s="71"/>
      <c r="C22" s="139" t="s">
        <v>2</v>
      </c>
      <c r="D22" s="75" t="str">
        <f>IF(ISERROR(IF(C22&gt;=0,RANK(C22,($C22,$E22,$G22,$I22,$K22,$M22,$O22,$Q22,$S22,$U22,$W22,$Y22,$AA22,$AC22,$AE22,$AG22,$AI22,$AK22,$AM22,$AO22,$AQ22),0),"")),"",(IF(C22&gt;=0,RANK(C22,($C22,$E22,$G22,$I22,$K22,$M22,$O22,$Q22,$S22,$U22,$W22,$Y22,$AA22,$AC22,$AE22,$AG22,$AI22,$AK22,$AM22,$AO22,$AQ22),0),"")))</f>
        <v/>
      </c>
      <c r="E22" s="140" t="s">
        <v>2</v>
      </c>
      <c r="F22" s="75" t="str">
        <f>IF(ISERROR(IF(E22&gt;=0,RANK(E22,($C22,$E22,$G22,$I22,$K22,$M22,$O22,$Q22,$S22,$U22,$W22,$Y22,$AA22,$AC22,$AE22,$AG22,$AI22,$AK22,$AM22,$AO22,$AQ22),0),"")),"",(IF(E22&gt;=0,RANK(E22,($C22,$E22,$G22,$I22,$K22,$M22,$O22,$Q22,$S22,$U22,$W22,$Y22,$AA22,$AC22,$AE22,$AG22,$AI22,$AK22,$AM22,$AO22,$AQ22),0),"")))</f>
        <v/>
      </c>
      <c r="G22" s="141" t="s">
        <v>2</v>
      </c>
      <c r="H22" s="75" t="str">
        <f>IF(ISERROR(IF(G22&gt;=0,RANK(G22,($C22,$E22,$G22,$I22,$K22,$M22,$O22,$Q22,$S22,$U22,$W22,$Y22,$AA22,$AC22,$AE22,$AG22,$AI22,$AK22,$AM22,$AO22,$AQ22),0),"")),"",(IF(G22&gt;=0,RANK(G22,($C22,$E22,$G22,$I22,$K22,$M22,$O22,$Q22,$S22,$U22,$W22,$Y22,$AA22,$AC22,$AE22,$AG22,$AI22,$AK22,$AM22,$AO22,$AQ22),0),"")))</f>
        <v/>
      </c>
      <c r="I22" s="141" t="s">
        <v>2</v>
      </c>
      <c r="J22" s="75" t="str">
        <f>IF(ISERROR(IF(I22&gt;=0,RANK(I22,($C22,$E22,$G22,$I22,$K22,$M22,$O22,$Q22,$S22,$U22,$W22,$Y22,$AA22,$AC22,$AE22,$AG22,$AI22,$AK22,$AM22,$AO22,$AQ22),0),"")),"",(IF(I22&gt;=0,RANK(I22,($C22,$E22,$G22,$I22,$K22,$M22,$O22,$Q22,$S22,$U22,$W22,$Y22,$AA22,$AC22,$AE22,$AG22,$AI22,$AK22,$AM22,$AO22,$AQ22),0),"")))</f>
        <v/>
      </c>
      <c r="K22" s="141" t="s">
        <v>2</v>
      </c>
      <c r="L22" s="75" t="str">
        <f>IF(ISERROR(IF(K22&gt;=0,RANK(K22,($C22,$E22,$G22,$I22,$K22,$M22,$O22,$Q22,$S22,$U22,$W22,$Y22,$AA22,$AC22,$AE22,$AG22,$AI22,$AK22,$AM22,$AO22,$AQ22),0),"")),"",(IF(K22&gt;=0,RANK(K22,($C22,$E22,$G22,$I22,$K22,$M22,$O22,$Q22,$S22,$U22,$W22,$Y22,$AA22,$AC22,$AE22,$AG22,$AI22,$AK22,$AM22,$AO22,$AQ22),0),"")))</f>
        <v/>
      </c>
      <c r="M22" s="141" t="s">
        <v>2</v>
      </c>
      <c r="N22" s="75" t="str">
        <f>IF(ISERROR(IF(M22&gt;=0,RANK(M22,($C22,$E22,$G22,$I22,$K22,$M22,$O22,$Q22,$S22,$U22,$W22,$Y22,$AA22,$AC22,$AE22,$AG22,$AI22,$AK22,$AM22,$AO22,$AQ22),0),"")),"",(IF(M22&gt;=0,RANK(M22,($C22,$E22,$G22,$I22,$K22,$M22,$O22,$Q22,$S22,$U22,$W22,$Y22,$AA22,$AC22,$AE22,$AG22,$AI22,$AK22,$AM22,$AO22,$AQ22),0),"")))</f>
        <v/>
      </c>
      <c r="O22" s="141" t="s">
        <v>2</v>
      </c>
      <c r="P22" s="75" t="str">
        <f>IF(ISERROR(IF(O22&gt;=0,RANK(O22,($C22,$E22,$G22,$I22,$K22,$M22,$O22,$Q22,$S22,$U22,$W22,$Y22,$AA22,$AC22,$AE22,$AG22,$AI22,$AK22,$AM22,$AO22,$AQ22),0),"")),"",(IF(O22&gt;=0,RANK(O22,($C22,$E22,$G22,$I22,$K22,$M22,$O22,$Q22,$S22,$U22,$W22,$Y22,$AA22,$AC22,$AE22,$AG22,$AI22,$AK22,$AM22,$AO22,$AQ22),0),"")))</f>
        <v/>
      </c>
      <c r="Q22" s="141" t="s">
        <v>2</v>
      </c>
      <c r="R22" s="75" t="str">
        <f>IF(ISERROR(IF(Q22&gt;=0,RANK(Q22,($C22,$E22,$G22,$I22,$K22,$M22,$O22,$Q22,$S22,$U22,$W22,$Y22,$AA22,$AC22,$AE22,$AG22,$AI22,$AK22,$AM22,$AO22,$AQ22),0),"")),"",(IF(Q22&gt;=0,RANK(Q22,($C22,$E22,$G22,$I22,$K22,$M22,$O22,$Q22,$S22,$U22,$W22,$Y22,$AA22,$AC22,$AE22,$AG22,$AI22,$AK22,$AM22,$AO22,$AQ22),0),"")))</f>
        <v/>
      </c>
      <c r="S22" s="141" t="s">
        <v>2</v>
      </c>
      <c r="T22" s="75" t="str">
        <f>IF(ISERROR(IF(S22&gt;=0,RANK(S22,($C22,$E22,$G22,$I22,$K22,$M22,$O22,$Q22,$S22,$U22,$W22,$Y22,$AA22,$AC22,$AE22,$AG22,$AI22,$AK22,$AM22,$AO22,$AQ22),0),"")),"",(IF(S22&gt;=0,RANK(S22,($C22,$E22,$G22,$I22,$K22,$M22,$O22,$Q22,$S22,$U22,$W22,$Y22,$AA22,$AC22,$AE22,$AG22,$AI22,$AK22,$AM22,$AO22,$AQ22),0),"")))</f>
        <v/>
      </c>
      <c r="U22" s="141" t="s">
        <v>2</v>
      </c>
      <c r="V22" s="75" t="str">
        <f>IF(ISERROR(IF(U22&gt;=0,RANK(U22,($C22,$E22,$G22,$I22,$K22,$M22,$O22,$Q22,$S22,$U22,$W22,$Y22,$AA22,$AC22,$AE22,$AG22,$AI22,$AK22,$AM22,$AO22,$AQ22),0),"")),"",(IF(U22&gt;=0,RANK(U22,($C22,$E22,$G22,$I22,$K22,$M22,$O22,$Q22,$S22,$U22,$W22,$Y22,$AA22,$AC22,$AE22,$AG22,$AI22,$AK22,$AM22,$AO22,$AQ22),0),"")))</f>
        <v/>
      </c>
      <c r="W22" s="141" t="s">
        <v>2</v>
      </c>
      <c r="X22" s="75" t="str">
        <f>IF(ISERROR(IF(W22&gt;=0,RANK(W22,($C22,$E22,$G22,$I22,$K22,$M22,$O22,$Q22,$S22,$U22,$W22,$Y22,$AA22,$AC22,$AE22,$AG22,$AI22,$AK22,$AM22,$AO22,$AQ22),0),"")),"",(IF(W22&gt;=0,RANK(W22,($C22,$E22,$G22,$I22,$K22,$M22,$O22,$Q22,$S22,$U22,$W22,$Y22,$AA22,$AC22,$AE22,$AG22,$AI22,$AK22,$AM22,$AO22,$AQ22),0),"")))</f>
        <v/>
      </c>
      <c r="Y22" s="141" t="s">
        <v>2</v>
      </c>
      <c r="Z22" s="75" t="str">
        <f>IF(ISERROR(IF(Y22&gt;=0,RANK(Y22,($C22,$E22,$G22,$I22,$K22,$M22,$O22,$Q22,$S22,$U22,$W22,$Y22,$AA22,$AC22,$AE22,$AG22,$AI22,$AK22,$AM22,$AO22,$AQ22),0),"")),"",(IF(Y22&gt;=0,RANK(Y22,($C22,$E22,$G22,$I22,$K22,$M22,$O22,$Q22,$S22,$U22,$W22,$Y22,$AA22,$AC22,$AE22,$AG22,$AI22,$AK22,$AM22,$AO22,$AQ22),0),"")))</f>
        <v/>
      </c>
      <c r="AA22" s="141" t="s">
        <v>2</v>
      </c>
      <c r="AB22" s="75" t="str">
        <f>IF(ISERROR(IF(AA22&gt;=0,RANK(AA22,($C22,$E22,$G22,$I22,$K22,$M22,$O22,$Q22,$S22,$U22,$W22,$Y22,$AA22,$AC22,$AE22,$AG22,$AI22,$AK22,$AM22,$AO22,$AQ22),0),"")),"",(IF(AA22&gt;=0,RANK(AA22,($C22,$E22,$G22,$I22,$K22,$M22,$O22,$Q22,$S22,$U22,$W22,$Y22,$AA22,$AC22,$AE22,$AG22,$AI22,$AK22,$AM22,$AO22,$AQ22),0),"")))</f>
        <v/>
      </c>
      <c r="AC22" s="141" t="s">
        <v>2</v>
      </c>
      <c r="AD22" s="75" t="str">
        <f>IF(ISERROR(IF(AC22&gt;=0,RANK(AC22,($C22,$E22,$G22,$I22,$K22,$M22,$O22,$Q22,$S22,$U22,$W22,$Y22,$AA22,$AC22,$AE22,$AG22,$AI22,$AK22,$AM22,$AO22,$AQ22),0),"")),"",(IF(AC22&gt;=0,RANK(AC22,($C22,$E22,$G22,$I22,$K22,$M22,$O22,$Q22,$S22,$U22,$W22,$Y22,$AA22,$AC22,$AE22,$AG22,$AI22,$AK22,$AM22,$AO22,$AQ22),0),"")))</f>
        <v/>
      </c>
      <c r="AE22" s="141" t="s">
        <v>2</v>
      </c>
      <c r="AF22" s="75" t="str">
        <f>IF(ISERROR(IF(AE22&gt;=0,RANK(AE22,($C22,$E22,$G22,$I22,$K22,$M22,$O22,$Q22,$S22,$U22,$W22,$Y22,$AA22,$AC22,$AE22,$AG22,$AI22,$AK22,$AM22,$AO22,$AQ22),0),"")),"",(IF(AE22&gt;=0,RANK(AE22,($C22,$E22,$G22,$I22,$K22,$M22,$O22,$Q22,$S22,$U22,$W22,$Y22,$AA22,$AC22,$AE22,$AG22,$AI22,$AK22,$AM22,$AO22,$AQ22),0),"")))</f>
        <v/>
      </c>
      <c r="AG22" s="141" t="s">
        <v>2</v>
      </c>
      <c r="AH22" s="75" t="str">
        <f>IF(ISERROR(IF(AG22&gt;=0,RANK(AG22,($C22,$E22,$G22,$I22,$K22,$M22,$O22,$Q22,$S22,$U22,$W22,$Y22,$AA22,$AC22,$AE22,$AG22,$AI22,$AK22,$AM22,$AO22,$AQ22),0),"")),"",(IF(AG22&gt;=0,RANK(AG22,($C22,$E22,$G22,$I22,$K22,$M22,$O22,$Q22,$S22,$U22,$W22,$Y22,$AA22,$AC22,$AE22,$AG22,$AI22,$AK22,$AM22,$AO22,$AQ22),0),"")))</f>
        <v/>
      </c>
      <c r="AI22" s="141" t="s">
        <v>2</v>
      </c>
      <c r="AJ22" s="75" t="str">
        <f>IF(ISERROR(IF(AI22&gt;=0,RANK(AI22,($C22,$E22,$G22,$I22,$K22,$M22,$O22,$Q22,$S22,$U22,$W22,$Y22,$AA22,$AC22,$AE22,$AG22,$AI22,$AK22,$AM22,$AO22,$AQ22),0),"")),"",(IF(AI22&gt;=0,RANK(AI22,($C22,$E22,$G22,$I22,$K22,$M22,$O22,$Q22,$S22,$U22,$W22,$Y22,$AA22,$AC22,$AE22,$AG22,$AI22,$AK22,$AM22,$AO22,$AQ22),0),"")))</f>
        <v/>
      </c>
      <c r="AK22" s="141" t="s">
        <v>2</v>
      </c>
      <c r="AL22" s="75" t="str">
        <f>IF(ISERROR(IF(AK22&gt;=0,RANK(AK22,($C22,$E22,$G22,$I22,$K22,$M22,$O22,$Q22,$S22,$U22,$W22,$Y22,$AA22,$AC22,$AE22,$AG22,$AI22,$AK22,$AM22,$AO22,$AQ22),0),"")),"",(IF(AK22&gt;=0,RANK(AK22,($C22,$E22,$G22,$I22,$K22,$M22,$O22,$Q22,$S22,$U22,$W22,$Y22,$AA22,$AC22,$AE22,$AG22,$AI22,$AK22,$AM22,$AO22,$AQ22),0),"")))</f>
        <v/>
      </c>
      <c r="AM22" s="141" t="s">
        <v>2</v>
      </c>
      <c r="AN22" s="75" t="str">
        <f>IF(ISERROR(IF(AM22&gt;=0,RANK(AM22,($C22,$E22,$G22,$I22,$K22,$M22,$O22,$Q22,$S22,$U22,$W22,$Y22,$AA22,$AC22,$AE22,$AG22,$AI22,$AK22,$AM22,$AO22,$AQ22),0),"")),"",(IF(AM22&gt;=0,RANK(AM22,($C22,$E22,$G22,$I22,$K22,$M22,$O22,$Q22,$S22,$U22,$W22,$Y22,$AA22,$AC22,$AE22,$AG22,$AI22,$AK22,$AM22,$AO22,$AQ22),0),"")))</f>
        <v/>
      </c>
      <c r="AO22" s="141" t="s">
        <v>2</v>
      </c>
      <c r="AP22" s="75" t="str">
        <f>IF(ISERROR(IF(AO22&gt;=0,RANK(AO22,($C22,$E22,$G22,$I22,$K22,$M22,$O22,$Q22,$S22,$U22,$W22,$Y22,$AA22,$AC22,$AE22,$AG22,$AI22,$AK22,$AM22,$AO22,$AQ22),0),"")),"",(IF(AO22&gt;=0,RANK(AO22,($C22,$E22,$G22,$I22,$K22,$M22,$O22,$Q22,$S22,$U22,$W22,$Y22,$AA22,$AC22,$AE22,$AG22,$AI22,$AK22,$AM22,$AO22,$AQ22),0),"")))</f>
        <v/>
      </c>
      <c r="AQ22" s="141" t="s">
        <v>2</v>
      </c>
      <c r="AR22" s="75" t="str">
        <f>IF(ISERROR(IF(AQ22&gt;=0,RANK(AQ22,($C22,$E22,$G22,$I22,$K22,$M22,$O22,$Q22,$S22,$U22,$W22,$Y22,$AA22,$AC22,$AE22,$AG22,$AI22,$AK22,$AM22,$AO22,$AQ22),0),"")),"",(IF(AQ22&gt;=0,RANK(AQ22,($C22,$E22,$G22,$I22,$K22,$M22,$O22,$Q22,$S22,$U22,$W22,$Y22,$AA22,$AC22,$AE22,$AG22,$AI22,$AK22,$AM22,$AO22,$AQ22),0),"")))</f>
        <v/>
      </c>
      <c r="AS22" s="67"/>
      <c r="AT22" s="30"/>
    </row>
    <row r="23" spans="1:46" s="12" customFormat="1" ht="18.75" thickBot="1" x14ac:dyDescent="0.25">
      <c r="A23" s="114" t="s">
        <v>71</v>
      </c>
      <c r="B23" s="71"/>
      <c r="C23" s="139" t="s">
        <v>2</v>
      </c>
      <c r="D23" s="75" t="str">
        <f>IF(ISERROR(IF(C23&gt;=0,RANK(C23,($C23,$E23,$G23,$I23,$K23,$M23,$O23,$Q23,$S23,$U23,$W23,$Y23,$AA23,$AC23,$AE23,$AG23,$AI23,$AK23,$AM23,$AO23,$AQ23),0),"")),"",(IF(C23&gt;=0,RANK(C23,($C23,$E23,$G23,$I23,$K23,$M23,$O23,$Q23,$S23,$U23,$W23,$Y23,$AA23,$AC23,$AE23,$AG23,$AI23,$AK23,$AM23,$AO23,$AQ23),0),"")))</f>
        <v/>
      </c>
      <c r="E23" s="140" t="s">
        <v>2</v>
      </c>
      <c r="F23" s="75" t="str">
        <f>IF(ISERROR(IF(E23&gt;=0,RANK(E23,($C23,$E23,$G23,$I23,$K23,$M23,$O23,$Q23,$S23,$U23,$W23,$Y23,$AA23,$AC23,$AE23,$AG23,$AI23,$AK23,$AM23,$AO23,$AQ23),0),"")),"",(IF(E23&gt;=0,RANK(E23,($C23,$E23,$G23,$I23,$K23,$M23,$O23,$Q23,$S23,$U23,$W23,$Y23,$AA23,$AC23,$AE23,$AG23,$AI23,$AK23,$AM23,$AO23,$AQ23),0),"")))</f>
        <v/>
      </c>
      <c r="G23" s="141" t="s">
        <v>2</v>
      </c>
      <c r="H23" s="75" t="str">
        <f>IF(ISERROR(IF(G23&gt;=0,RANK(G23,($C23,$E23,$G23,$I23,$K23,$M23,$O23,$Q23,$S23,$U23,$W23,$Y23,$AA23,$AC23,$AE23,$AG23,$AI23,$AK23,$AM23,$AO23,$AQ23),0),"")),"",(IF(G23&gt;=0,RANK(G23,($C23,$E23,$G23,$I23,$K23,$M23,$O23,$Q23,$S23,$U23,$W23,$Y23,$AA23,$AC23,$AE23,$AG23,$AI23,$AK23,$AM23,$AO23,$AQ23),0),"")))</f>
        <v/>
      </c>
      <c r="I23" s="141" t="s">
        <v>2</v>
      </c>
      <c r="J23" s="75" t="str">
        <f>IF(ISERROR(IF(I23&gt;=0,RANK(I23,($C23,$E23,$G23,$I23,$K23,$M23,$O23,$Q23,$S23,$U23,$W23,$Y23,$AA23,$AC23,$AE23,$AG23,$AI23,$AK23,$AM23,$AO23,$AQ23),0),"")),"",(IF(I23&gt;=0,RANK(I23,($C23,$E23,$G23,$I23,$K23,$M23,$O23,$Q23,$S23,$U23,$W23,$Y23,$AA23,$AC23,$AE23,$AG23,$AI23,$AK23,$AM23,$AO23,$AQ23),0),"")))</f>
        <v/>
      </c>
      <c r="K23" s="141" t="s">
        <v>2</v>
      </c>
      <c r="L23" s="75" t="str">
        <f>IF(ISERROR(IF(K23&gt;=0,RANK(K23,($C23,$E23,$G23,$I23,$K23,$M23,$O23,$Q23,$S23,$U23,$W23,$Y23,$AA23,$AC23,$AE23,$AG23,$AI23,$AK23,$AM23,$AO23,$AQ23),0),"")),"",(IF(K23&gt;=0,RANK(K23,($C23,$E23,$G23,$I23,$K23,$M23,$O23,$Q23,$S23,$U23,$W23,$Y23,$AA23,$AC23,$AE23,$AG23,$AI23,$AK23,$AM23,$AO23,$AQ23),0),"")))</f>
        <v/>
      </c>
      <c r="M23" s="141" t="s">
        <v>2</v>
      </c>
      <c r="N23" s="75" t="str">
        <f>IF(ISERROR(IF(M23&gt;=0,RANK(M23,($C23,$E23,$G23,$I23,$K23,$M23,$O23,$Q23,$S23,$U23,$W23,$Y23,$AA23,$AC23,$AE23,$AG23,$AI23,$AK23,$AM23,$AO23,$AQ23),0),"")),"",(IF(M23&gt;=0,RANK(M23,($C23,$E23,$G23,$I23,$K23,$M23,$O23,$Q23,$S23,$U23,$W23,$Y23,$AA23,$AC23,$AE23,$AG23,$AI23,$AK23,$AM23,$AO23,$AQ23),0),"")))</f>
        <v/>
      </c>
      <c r="O23" s="141" t="s">
        <v>2</v>
      </c>
      <c r="P23" s="75" t="str">
        <f>IF(ISERROR(IF(O23&gt;=0,RANK(O23,($C23,$E23,$G23,$I23,$K23,$M23,$O23,$Q23,$S23,$U23,$W23,$Y23,$AA23,$AC23,$AE23,$AG23,$AI23,$AK23,$AM23,$AO23,$AQ23),0),"")),"",(IF(O23&gt;=0,RANK(O23,($C23,$E23,$G23,$I23,$K23,$M23,$O23,$Q23,$S23,$U23,$W23,$Y23,$AA23,$AC23,$AE23,$AG23,$AI23,$AK23,$AM23,$AO23,$AQ23),0),"")))</f>
        <v/>
      </c>
      <c r="Q23" s="141" t="s">
        <v>2</v>
      </c>
      <c r="R23" s="75" t="str">
        <f>IF(ISERROR(IF(Q23&gt;=0,RANK(Q23,($C23,$E23,$G23,$I23,$K23,$M23,$O23,$Q23,$S23,$U23,$W23,$Y23,$AA23,$AC23,$AE23,$AG23,$AI23,$AK23,$AM23,$AO23,$AQ23),0),"")),"",(IF(Q23&gt;=0,RANK(Q23,($C23,$E23,$G23,$I23,$K23,$M23,$O23,$Q23,$S23,$U23,$W23,$Y23,$AA23,$AC23,$AE23,$AG23,$AI23,$AK23,$AM23,$AO23,$AQ23),0),"")))</f>
        <v/>
      </c>
      <c r="S23" s="141" t="s">
        <v>2</v>
      </c>
      <c r="T23" s="75" t="str">
        <f>IF(ISERROR(IF(S23&gt;=0,RANK(S23,($C23,$E23,$G23,$I23,$K23,$M23,$O23,$Q23,$S23,$U23,$W23,$Y23,$AA23,$AC23,$AE23,$AG23,$AI23,$AK23,$AM23,$AO23,$AQ23),0),"")),"",(IF(S23&gt;=0,RANK(S23,($C23,$E23,$G23,$I23,$K23,$M23,$O23,$Q23,$S23,$U23,$W23,$Y23,$AA23,$AC23,$AE23,$AG23,$AI23,$AK23,$AM23,$AO23,$AQ23),0),"")))</f>
        <v/>
      </c>
      <c r="U23" s="141" t="s">
        <v>2</v>
      </c>
      <c r="V23" s="75" t="str">
        <f>IF(ISERROR(IF(U23&gt;=0,RANK(U23,($C23,$E23,$G23,$I23,$K23,$M23,$O23,$Q23,$S23,$U23,$W23,$Y23,$AA23,$AC23,$AE23,$AG23,$AI23,$AK23,$AM23,$AO23,$AQ23),0),"")),"",(IF(U23&gt;=0,RANK(U23,($C23,$E23,$G23,$I23,$K23,$M23,$O23,$Q23,$S23,$U23,$W23,$Y23,$AA23,$AC23,$AE23,$AG23,$AI23,$AK23,$AM23,$AO23,$AQ23),0),"")))</f>
        <v/>
      </c>
      <c r="W23" s="141" t="s">
        <v>2</v>
      </c>
      <c r="X23" s="75" t="str">
        <f>IF(ISERROR(IF(W23&gt;=0,RANK(W23,($C23,$E23,$G23,$I23,$K23,$M23,$O23,$Q23,$S23,$U23,$W23,$Y23,$AA23,$AC23,$AE23,$AG23,$AI23,$AK23,$AM23,$AO23,$AQ23),0),"")),"",(IF(W23&gt;=0,RANK(W23,($C23,$E23,$G23,$I23,$K23,$M23,$O23,$Q23,$S23,$U23,$W23,$Y23,$AA23,$AC23,$AE23,$AG23,$AI23,$AK23,$AM23,$AO23,$AQ23),0),"")))</f>
        <v/>
      </c>
      <c r="Y23" s="141" t="s">
        <v>2</v>
      </c>
      <c r="Z23" s="75" t="str">
        <f>IF(ISERROR(IF(Y23&gt;=0,RANK(Y23,($C23,$E23,$G23,$I23,$K23,$M23,$O23,$Q23,$S23,$U23,$W23,$Y23,$AA23,$AC23,$AE23,$AG23,$AI23,$AK23,$AM23,$AO23,$AQ23),0),"")),"",(IF(Y23&gt;=0,RANK(Y23,($C23,$E23,$G23,$I23,$K23,$M23,$O23,$Q23,$S23,$U23,$W23,$Y23,$AA23,$AC23,$AE23,$AG23,$AI23,$AK23,$AM23,$AO23,$AQ23),0),"")))</f>
        <v/>
      </c>
      <c r="AA23" s="141" t="s">
        <v>2</v>
      </c>
      <c r="AB23" s="75" t="str">
        <f>IF(ISERROR(IF(AA23&gt;=0,RANK(AA23,($C23,$E23,$G23,$I23,$K23,$M23,$O23,$Q23,$S23,$U23,$W23,$Y23,$AA23,$AC23,$AE23,$AG23,$AI23,$AK23,$AM23,$AO23,$AQ23),0),"")),"",(IF(AA23&gt;=0,RANK(AA23,($C23,$E23,$G23,$I23,$K23,$M23,$O23,$Q23,$S23,$U23,$W23,$Y23,$AA23,$AC23,$AE23,$AG23,$AI23,$AK23,$AM23,$AO23,$AQ23),0),"")))</f>
        <v/>
      </c>
      <c r="AC23" s="141" t="s">
        <v>2</v>
      </c>
      <c r="AD23" s="75" t="str">
        <f>IF(ISERROR(IF(AC23&gt;=0,RANK(AC23,($C23,$E23,$G23,$I23,$K23,$M23,$O23,$Q23,$S23,$U23,$W23,$Y23,$AA23,$AC23,$AE23,$AG23,$AI23,$AK23,$AM23,$AO23,$AQ23),0),"")),"",(IF(AC23&gt;=0,RANK(AC23,($C23,$E23,$G23,$I23,$K23,$M23,$O23,$Q23,$S23,$U23,$W23,$Y23,$AA23,$AC23,$AE23,$AG23,$AI23,$AK23,$AM23,$AO23,$AQ23),0),"")))</f>
        <v/>
      </c>
      <c r="AE23" s="141" t="s">
        <v>2</v>
      </c>
      <c r="AF23" s="75" t="str">
        <f>IF(ISERROR(IF(AE23&gt;=0,RANK(AE23,($C23,$E23,$G23,$I23,$K23,$M23,$O23,$Q23,$S23,$U23,$W23,$Y23,$AA23,$AC23,$AE23,$AG23,$AI23,$AK23,$AM23,$AO23,$AQ23),0),"")),"",(IF(AE23&gt;=0,RANK(AE23,($C23,$E23,$G23,$I23,$K23,$M23,$O23,$Q23,$S23,$U23,$W23,$Y23,$AA23,$AC23,$AE23,$AG23,$AI23,$AK23,$AM23,$AO23,$AQ23),0),"")))</f>
        <v/>
      </c>
      <c r="AG23" s="141" t="s">
        <v>2</v>
      </c>
      <c r="AH23" s="75" t="str">
        <f>IF(ISERROR(IF(AG23&gt;=0,RANK(AG23,($C23,$E23,$G23,$I23,$K23,$M23,$O23,$Q23,$S23,$U23,$W23,$Y23,$AA23,$AC23,$AE23,$AG23,$AI23,$AK23,$AM23,$AO23,$AQ23),0),"")),"",(IF(AG23&gt;=0,RANK(AG23,($C23,$E23,$G23,$I23,$K23,$M23,$O23,$Q23,$S23,$U23,$W23,$Y23,$AA23,$AC23,$AE23,$AG23,$AI23,$AK23,$AM23,$AO23,$AQ23),0),"")))</f>
        <v/>
      </c>
      <c r="AI23" s="141" t="s">
        <v>2</v>
      </c>
      <c r="AJ23" s="75" t="str">
        <f>IF(ISERROR(IF(AI23&gt;=0,RANK(AI23,($C23,$E23,$G23,$I23,$K23,$M23,$O23,$Q23,$S23,$U23,$W23,$Y23,$AA23,$AC23,$AE23,$AG23,$AI23,$AK23,$AM23,$AO23,$AQ23),0),"")),"",(IF(AI23&gt;=0,RANK(AI23,($C23,$E23,$G23,$I23,$K23,$M23,$O23,$Q23,$S23,$U23,$W23,$Y23,$AA23,$AC23,$AE23,$AG23,$AI23,$AK23,$AM23,$AO23,$AQ23),0),"")))</f>
        <v/>
      </c>
      <c r="AK23" s="141" t="s">
        <v>2</v>
      </c>
      <c r="AL23" s="75" t="str">
        <f>IF(ISERROR(IF(AK23&gt;=0,RANK(AK23,($C23,$E23,$G23,$I23,$K23,$M23,$O23,$Q23,$S23,$U23,$W23,$Y23,$AA23,$AC23,$AE23,$AG23,$AI23,$AK23,$AM23,$AO23,$AQ23),0),"")),"",(IF(AK23&gt;=0,RANK(AK23,($C23,$E23,$G23,$I23,$K23,$M23,$O23,$Q23,$S23,$U23,$W23,$Y23,$AA23,$AC23,$AE23,$AG23,$AI23,$AK23,$AM23,$AO23,$AQ23),0),"")))</f>
        <v/>
      </c>
      <c r="AM23" s="141" t="s">
        <v>2</v>
      </c>
      <c r="AN23" s="75" t="str">
        <f>IF(ISERROR(IF(AM23&gt;=0,RANK(AM23,($C23,$E23,$G23,$I23,$K23,$M23,$O23,$Q23,$S23,$U23,$W23,$Y23,$AA23,$AC23,$AE23,$AG23,$AI23,$AK23,$AM23,$AO23,$AQ23),0),"")),"",(IF(AM23&gt;=0,RANK(AM23,($C23,$E23,$G23,$I23,$K23,$M23,$O23,$Q23,$S23,$U23,$W23,$Y23,$AA23,$AC23,$AE23,$AG23,$AI23,$AK23,$AM23,$AO23,$AQ23),0),"")))</f>
        <v/>
      </c>
      <c r="AO23" s="141" t="s">
        <v>2</v>
      </c>
      <c r="AP23" s="75" t="str">
        <f>IF(ISERROR(IF(AO23&gt;=0,RANK(AO23,($C23,$E23,$G23,$I23,$K23,$M23,$O23,$Q23,$S23,$U23,$W23,$Y23,$AA23,$AC23,$AE23,$AG23,$AI23,$AK23,$AM23,$AO23,$AQ23),0),"")),"",(IF(AO23&gt;=0,RANK(AO23,($C23,$E23,$G23,$I23,$K23,$M23,$O23,$Q23,$S23,$U23,$W23,$Y23,$AA23,$AC23,$AE23,$AG23,$AI23,$AK23,$AM23,$AO23,$AQ23),0),"")))</f>
        <v/>
      </c>
      <c r="AQ23" s="141" t="s">
        <v>2</v>
      </c>
      <c r="AR23" s="75" t="str">
        <f>IF(ISERROR(IF(AQ23&gt;=0,RANK(AQ23,($C23,$E23,$G23,$I23,$K23,$M23,$O23,$Q23,$S23,$U23,$W23,$Y23,$AA23,$AC23,$AE23,$AG23,$AI23,$AK23,$AM23,$AO23,$AQ23),0),"")),"",(IF(AQ23&gt;=0,RANK(AQ23,($C23,$E23,$G23,$I23,$K23,$M23,$O23,$Q23,$S23,$U23,$W23,$Y23,$AA23,$AC23,$AE23,$AG23,$AI23,$AK23,$AM23,$AO23,$AQ23),0),"")))</f>
        <v/>
      </c>
      <c r="AS23" s="67"/>
    </row>
    <row r="24" spans="1:46" s="12" customFormat="1" ht="12" customHeight="1" thickBot="1" x14ac:dyDescent="0.25">
      <c r="A24" s="113" t="s">
        <v>72</v>
      </c>
      <c r="B24" s="71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7"/>
      <c r="AS24" s="67"/>
    </row>
    <row r="25" spans="1:46" s="12" customFormat="1" ht="15" customHeight="1" thickBot="1" x14ac:dyDescent="0.25">
      <c r="A25" s="128" t="s">
        <v>73</v>
      </c>
      <c r="B25" s="71"/>
      <c r="C25" s="139" t="s">
        <v>2</v>
      </c>
      <c r="D25" s="75" t="str">
        <f>IF(ISERROR(IF(C25&gt;=0,RANK(C25,($C25,$E25,$G25,$I25,$K25,$M25,$O25,$Q25,$S25,$U25,$W25,$Y25,$AA25,$AC25,$AE25,$AG25,$AI25,$AK25,$AM25,$AO25,$AQ25),0),"")),"",(IF(C25&gt;=0,RANK(C25,($C25,$E25,$G25,$I25,$K25,$M25,$O25,$Q25,$S25,$U25,$W25,$Y25,$AA25,$AC25,$AE25,$AG25,$AI25,$AK25,$AM25,$AO25,$AQ25),0),"")))</f>
        <v/>
      </c>
      <c r="E25" s="140" t="s">
        <v>2</v>
      </c>
      <c r="F25" s="75" t="str">
        <f>IF(ISERROR(IF(E25&gt;=0,RANK(E25,($C25,$E25,$G25,$I25,$K25,$M25,$O25,$Q25,$S25,$U25,$W25,$Y25,$AA25,$AC25,$AE25,$AG25,$AI25,$AK25,$AM25,$AO25,$AQ25),0),"")),"",(IF(E25&gt;=0,RANK(E25,($C25,$E25,$G25,$I25,$K25,$M25,$O25,$Q25,$S25,$U25,$W25,$Y25,$AA25,$AC25,$AE25,$AG25,$AI25,$AK25,$AM25,$AO25,$AQ25),0),"")))</f>
        <v/>
      </c>
      <c r="G25" s="141" t="s">
        <v>2</v>
      </c>
      <c r="H25" s="75" t="str">
        <f>IF(ISERROR(IF(G25&gt;=0,RANK(G25,($C25,$E25,$G25,$I25,$K25,$M25,$O25,$Q25,$S25,$U25,$W25,$Y25,$AA25,$AC25,$AE25,$AG25,$AI25,$AK25,$AM25,$AO25,$AQ25),0),"")),"",(IF(G25&gt;=0,RANK(G25,($C25,$E25,$G25,$I25,$K25,$M25,$O25,$Q25,$S25,$U25,$W25,$Y25,$AA25,$AC25,$AE25,$AG25,$AI25,$AK25,$AM25,$AO25,$AQ25),0),"")))</f>
        <v/>
      </c>
      <c r="I25" s="141" t="s">
        <v>2</v>
      </c>
      <c r="J25" s="75" t="str">
        <f>IF(ISERROR(IF(I25&gt;=0,RANK(I25,($C25,$E25,$G25,$I25,$K25,$M25,$O25,$Q25,$S25,$U25,$W25,$Y25,$AA25,$AC25,$AE25,$AG25,$AI25,$AK25,$AM25,$AO25,$AQ25),0),"")),"",(IF(I25&gt;=0,RANK(I25,($C25,$E25,$G25,$I25,$K25,$M25,$O25,$Q25,$S25,$U25,$W25,$Y25,$AA25,$AC25,$AE25,$AG25,$AI25,$AK25,$AM25,$AO25,$AQ25),0),"")))</f>
        <v/>
      </c>
      <c r="K25" s="141" t="s">
        <v>2</v>
      </c>
      <c r="L25" s="75" t="str">
        <f>IF(ISERROR(IF(K25&gt;=0,RANK(K25,($C25,$E25,$G25,$I25,$K25,$M25,$O25,$Q25,$S25,$U25,$W25,$Y25,$AA25,$AC25,$AE25,$AG25,$AI25,$AK25,$AM25,$AO25,$AQ25),0),"")),"",(IF(K25&gt;=0,RANK(K25,($C25,$E25,$G25,$I25,$K25,$M25,$O25,$Q25,$S25,$U25,$W25,$Y25,$AA25,$AC25,$AE25,$AG25,$AI25,$AK25,$AM25,$AO25,$AQ25),0),"")))</f>
        <v/>
      </c>
      <c r="M25" s="141" t="s">
        <v>2</v>
      </c>
      <c r="N25" s="75" t="str">
        <f>IF(ISERROR(IF(M25&gt;=0,RANK(M25,($C25,$E25,$G25,$I25,$K25,$M25,$O25,$Q25,$S25,$U25,$W25,$Y25,$AA25,$AC25,$AE25,$AG25,$AI25,$AK25,$AM25,$AO25,$AQ25),0),"")),"",(IF(M25&gt;=0,RANK(M25,($C25,$E25,$G25,$I25,$K25,$M25,$O25,$Q25,$S25,$U25,$W25,$Y25,$AA25,$AC25,$AE25,$AG25,$AI25,$AK25,$AM25,$AO25,$AQ25),0),"")))</f>
        <v/>
      </c>
      <c r="O25" s="141" t="s">
        <v>2</v>
      </c>
      <c r="P25" s="75" t="str">
        <f>IF(ISERROR(IF(O25&gt;=0,RANK(O25,($C25,$E25,$G25,$I25,$K25,$M25,$O25,$Q25,$S25,$U25,$W25,$Y25,$AA25,$AC25,$AE25,$AG25,$AI25,$AK25,$AM25,$AO25,$AQ25),0),"")),"",(IF(O25&gt;=0,RANK(O25,($C25,$E25,$G25,$I25,$K25,$M25,$O25,$Q25,$S25,$U25,$W25,$Y25,$AA25,$AC25,$AE25,$AG25,$AI25,$AK25,$AM25,$AO25,$AQ25),0),"")))</f>
        <v/>
      </c>
      <c r="Q25" s="141" t="s">
        <v>2</v>
      </c>
      <c r="R25" s="75" t="str">
        <f>IF(ISERROR(IF(Q25&gt;=0,RANK(Q25,($C25,$E25,$G25,$I25,$K25,$M25,$O25,$Q25,$S25,$U25,$W25,$Y25,$AA25,$AC25,$AE25,$AG25,$AI25,$AK25,$AM25,$AO25,$AQ25),0),"")),"",(IF(Q25&gt;=0,RANK(Q25,($C25,$E25,$G25,$I25,$K25,$M25,$O25,$Q25,$S25,$U25,$W25,$Y25,$AA25,$AC25,$AE25,$AG25,$AI25,$AK25,$AM25,$AO25,$AQ25),0),"")))</f>
        <v/>
      </c>
      <c r="S25" s="141" t="s">
        <v>2</v>
      </c>
      <c r="T25" s="75" t="str">
        <f>IF(ISERROR(IF(S25&gt;=0,RANK(S25,($C25,$E25,$G25,$I25,$K25,$M25,$O25,$Q25,$S25,$U25,$W25,$Y25,$AA25,$AC25,$AE25,$AG25,$AI25,$AK25,$AM25,$AO25,$AQ25),0),"")),"",(IF(S25&gt;=0,RANK(S25,($C25,$E25,$G25,$I25,$K25,$M25,$O25,$Q25,$S25,$U25,$W25,$Y25,$AA25,$AC25,$AE25,$AG25,$AI25,$AK25,$AM25,$AO25,$AQ25),0),"")))</f>
        <v/>
      </c>
      <c r="U25" s="141" t="s">
        <v>2</v>
      </c>
      <c r="V25" s="75" t="str">
        <f>IF(ISERROR(IF(U25&gt;=0,RANK(U25,($C25,$E25,$G25,$I25,$K25,$M25,$O25,$Q25,$S25,$U25,$W25,$Y25,$AA25,$AC25,$AE25,$AG25,$AI25,$AK25,$AM25,$AO25,$AQ25),0),"")),"",(IF(U25&gt;=0,RANK(U25,($C25,$E25,$G25,$I25,$K25,$M25,$O25,$Q25,$S25,$U25,$W25,$Y25,$AA25,$AC25,$AE25,$AG25,$AI25,$AK25,$AM25,$AO25,$AQ25),0),"")))</f>
        <v/>
      </c>
      <c r="W25" s="141" t="s">
        <v>2</v>
      </c>
      <c r="X25" s="75" t="str">
        <f>IF(ISERROR(IF(W25&gt;=0,RANK(W25,($C25,$E25,$G25,$I25,$K25,$M25,$O25,$Q25,$S25,$U25,$W25,$Y25,$AA25,$AC25,$AE25,$AG25,$AI25,$AK25,$AM25,$AO25,$AQ25),0),"")),"",(IF(W25&gt;=0,RANK(W25,($C25,$E25,$G25,$I25,$K25,$M25,$O25,$Q25,$S25,$U25,$W25,$Y25,$AA25,$AC25,$AE25,$AG25,$AI25,$AK25,$AM25,$AO25,$AQ25),0),"")))</f>
        <v/>
      </c>
      <c r="Y25" s="141" t="s">
        <v>2</v>
      </c>
      <c r="Z25" s="75" t="str">
        <f>IF(ISERROR(IF(Y25&gt;=0,RANK(Y25,($C25,$E25,$G25,$I25,$K25,$M25,$O25,$Q25,$S25,$U25,$W25,$Y25,$AA25,$AC25,$AE25,$AG25,$AI25,$AK25,$AM25,$AO25,$AQ25),0),"")),"",(IF(Y25&gt;=0,RANK(Y25,($C25,$E25,$G25,$I25,$K25,$M25,$O25,$Q25,$S25,$U25,$W25,$Y25,$AA25,$AC25,$AE25,$AG25,$AI25,$AK25,$AM25,$AO25,$AQ25),0),"")))</f>
        <v/>
      </c>
      <c r="AA25" s="141" t="s">
        <v>2</v>
      </c>
      <c r="AB25" s="75" t="str">
        <f>IF(ISERROR(IF(AA25&gt;=0,RANK(AA25,($C25,$E25,$G25,$I25,$K25,$M25,$O25,$Q25,$S25,$U25,$W25,$Y25,$AA25,$AC25,$AE25,$AG25,$AI25,$AK25,$AM25,$AO25,$AQ25),0),"")),"",(IF(AA25&gt;=0,RANK(AA25,($C25,$E25,$G25,$I25,$K25,$M25,$O25,$Q25,$S25,$U25,$W25,$Y25,$AA25,$AC25,$AE25,$AG25,$AI25,$AK25,$AM25,$AO25,$AQ25),0),"")))</f>
        <v/>
      </c>
      <c r="AC25" s="141" t="s">
        <v>2</v>
      </c>
      <c r="AD25" s="75" t="str">
        <f>IF(ISERROR(IF(AC25&gt;=0,RANK(AC25,($C25,$E25,$G25,$I25,$K25,$M25,$O25,$Q25,$S25,$U25,$W25,$Y25,$AA25,$AC25,$AE25,$AG25,$AI25,$AK25,$AM25,$AO25,$AQ25),0),"")),"",(IF(AC25&gt;=0,RANK(AC25,($C25,$E25,$G25,$I25,$K25,$M25,$O25,$Q25,$S25,$U25,$W25,$Y25,$AA25,$AC25,$AE25,$AG25,$AI25,$AK25,$AM25,$AO25,$AQ25),0),"")))</f>
        <v/>
      </c>
      <c r="AE25" s="141" t="s">
        <v>2</v>
      </c>
      <c r="AF25" s="75" t="str">
        <f>IF(ISERROR(IF(AE25&gt;=0,RANK(AE25,($C25,$E25,$G25,$I25,$K25,$M25,$O25,$Q25,$S25,$U25,$W25,$Y25,$AA25,$AC25,$AE25,$AG25,$AI25,$AK25,$AM25,$AO25,$AQ25),0),"")),"",(IF(AE25&gt;=0,RANK(AE25,($C25,$E25,$G25,$I25,$K25,$M25,$O25,$Q25,$S25,$U25,$W25,$Y25,$AA25,$AC25,$AE25,$AG25,$AI25,$AK25,$AM25,$AO25,$AQ25),0),"")))</f>
        <v/>
      </c>
      <c r="AG25" s="141" t="s">
        <v>2</v>
      </c>
      <c r="AH25" s="75" t="str">
        <f>IF(ISERROR(IF(AG25&gt;=0,RANK(AG25,($C25,$E25,$G25,$I25,$K25,$M25,$O25,$Q25,$S25,$U25,$W25,$Y25,$AA25,$AC25,$AE25,$AG25,$AI25,$AK25,$AM25,$AO25,$AQ25),0),"")),"",(IF(AG25&gt;=0,RANK(AG25,($C25,$E25,$G25,$I25,$K25,$M25,$O25,$Q25,$S25,$U25,$W25,$Y25,$AA25,$AC25,$AE25,$AG25,$AI25,$AK25,$AM25,$AO25,$AQ25),0),"")))</f>
        <v/>
      </c>
      <c r="AI25" s="141" t="s">
        <v>2</v>
      </c>
      <c r="AJ25" s="75" t="str">
        <f>IF(ISERROR(IF(AI25&gt;=0,RANK(AI25,($C25,$E25,$G25,$I25,$K25,$M25,$O25,$Q25,$S25,$U25,$W25,$Y25,$AA25,$AC25,$AE25,$AG25,$AI25,$AK25,$AM25,$AO25,$AQ25),0),"")),"",(IF(AI25&gt;=0,RANK(AI25,($C25,$E25,$G25,$I25,$K25,$M25,$O25,$Q25,$S25,$U25,$W25,$Y25,$AA25,$AC25,$AE25,$AG25,$AI25,$AK25,$AM25,$AO25,$AQ25),0),"")))</f>
        <v/>
      </c>
      <c r="AK25" s="141" t="s">
        <v>2</v>
      </c>
      <c r="AL25" s="75" t="str">
        <f>IF(ISERROR(IF(AK25&gt;=0,RANK(AK25,($C25,$E25,$G25,$I25,$K25,$M25,$O25,$Q25,$S25,$U25,$W25,$Y25,$AA25,$AC25,$AE25,$AG25,$AI25,$AK25,$AM25,$AO25,$AQ25),0),"")),"",(IF(AK25&gt;=0,RANK(AK25,($C25,$E25,$G25,$I25,$K25,$M25,$O25,$Q25,$S25,$U25,$W25,$Y25,$AA25,$AC25,$AE25,$AG25,$AI25,$AK25,$AM25,$AO25,$AQ25),0),"")))</f>
        <v/>
      </c>
      <c r="AM25" s="141" t="s">
        <v>2</v>
      </c>
      <c r="AN25" s="75" t="str">
        <f>IF(ISERROR(IF(AM25&gt;=0,RANK(AM25,($C25,$E25,$G25,$I25,$K25,$M25,$O25,$Q25,$S25,$U25,$W25,$Y25,$AA25,$AC25,$AE25,$AG25,$AI25,$AK25,$AM25,$AO25,$AQ25),0),"")),"",(IF(AM25&gt;=0,RANK(AM25,($C25,$E25,$G25,$I25,$K25,$M25,$O25,$Q25,$S25,$U25,$W25,$Y25,$AA25,$AC25,$AE25,$AG25,$AI25,$AK25,$AM25,$AO25,$AQ25),0),"")))</f>
        <v/>
      </c>
      <c r="AO25" s="141" t="s">
        <v>2</v>
      </c>
      <c r="AP25" s="75" t="str">
        <f>IF(ISERROR(IF(AO25&gt;=0,RANK(AO25,($C25,$E25,$G25,$I25,$K25,$M25,$O25,$Q25,$S25,$U25,$W25,$Y25,$AA25,$AC25,$AE25,$AG25,$AI25,$AK25,$AM25,$AO25,$AQ25),0),"")),"",(IF(AO25&gt;=0,RANK(AO25,($C25,$E25,$G25,$I25,$K25,$M25,$O25,$Q25,$S25,$U25,$W25,$Y25,$AA25,$AC25,$AE25,$AG25,$AI25,$AK25,$AM25,$AO25,$AQ25),0),"")))</f>
        <v/>
      </c>
      <c r="AQ25" s="141" t="s">
        <v>2</v>
      </c>
      <c r="AR25" s="75" t="str">
        <f>IF(ISERROR(IF(AQ25&gt;=0,RANK(AQ25,($C25,$E25,$G25,$I25,$K25,$M25,$O25,$Q25,$S25,$U25,$W25,$Y25,$AA25,$AC25,$AE25,$AG25,$AI25,$AK25,$AM25,$AO25,$AQ25),0),"")),"",(IF(AQ25&gt;=0,RANK(AQ25,($C25,$E25,$G25,$I25,$K25,$M25,$O25,$Q25,$S25,$U25,$W25,$Y25,$AA25,$AC25,$AE25,$AG25,$AI25,$AK25,$AM25,$AO25,$AQ25),0),"")))</f>
        <v/>
      </c>
      <c r="AS25" s="67"/>
    </row>
    <row r="26" spans="1:46" s="12" customFormat="1" ht="12" customHeight="1" thickBot="1" x14ac:dyDescent="0.25">
      <c r="A26" s="113" t="s">
        <v>58</v>
      </c>
      <c r="B26" s="71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7"/>
      <c r="AS26" s="67"/>
    </row>
    <row r="27" spans="1:46" s="12" customFormat="1" ht="18.75" thickBot="1" x14ac:dyDescent="0.25">
      <c r="A27" s="128" t="s">
        <v>74</v>
      </c>
      <c r="B27" s="71"/>
      <c r="C27" s="139" t="s">
        <v>2</v>
      </c>
      <c r="D27" s="75" t="str">
        <f>IF(ISERROR(IF(C27&gt;=0,RANK(C27,($C27,$E27,$G27,$I27,$K27,$M27,$O27,$Q27,$S27,$U27,$W27,$Y27,$AA27,$AC27,$AE27,$AG27,$AI27,$AK27,$AM27,$AO27,$AQ27),0),"")),"",(IF(C27&gt;=0,RANK(C27,($C27,$E27,$G27,$I27,$K27,$M27,$O27,$Q27,$S27,$U27,$W27,$Y27,$AA27,$AC27,$AE27,$AG27,$AI27,$AK27,$AM27,$AO27,$AQ27),0),"")))</f>
        <v/>
      </c>
      <c r="E27" s="140" t="s">
        <v>2</v>
      </c>
      <c r="F27" s="75" t="str">
        <f>IF(ISERROR(IF(E27&gt;=0,RANK(E27,($C27,$E27,$G27,$I27,$K27,$M27,$O27,$Q27,$S27,$U27,$W27,$Y27,$AA27,$AC27,$AE27,$AG27,$AI27,$AK27,$AM27,$AO27,$AQ27),0),"")),"",(IF(E27&gt;=0,RANK(E27,($C27,$E27,$G27,$I27,$K27,$M27,$O27,$Q27,$S27,$U27,$W27,$Y27,$AA27,$AC27,$AE27,$AG27,$AI27,$AK27,$AM27,$AO27,$AQ27),0),"")))</f>
        <v/>
      </c>
      <c r="G27" s="141" t="s">
        <v>2</v>
      </c>
      <c r="H27" s="75" t="str">
        <f>IF(ISERROR(IF(G27&gt;=0,RANK(G27,($C27,$E27,$G27,$I27,$K27,$M27,$O27,$Q27,$S27,$U27,$W27,$Y27,$AA27,$AC27,$AE27,$AG27,$AI27,$AK27,$AM27,$AO27,$AQ27),0),"")),"",(IF(G27&gt;=0,RANK(G27,($C27,$E27,$G27,$I27,$K27,$M27,$O27,$Q27,$S27,$U27,$W27,$Y27,$AA27,$AC27,$AE27,$AG27,$AI27,$AK27,$AM27,$AO27,$AQ27),0),"")))</f>
        <v/>
      </c>
      <c r="I27" s="141" t="s">
        <v>2</v>
      </c>
      <c r="J27" s="75" t="str">
        <f>IF(ISERROR(IF(I27&gt;=0,RANK(I27,($C27,$E27,$G27,$I27,$K27,$M27,$O27,$Q27,$S27,$U27,$W27,$Y27,$AA27,$AC27,$AE27,$AG27,$AI27,$AK27,$AM27,$AO27,$AQ27),0),"")),"",(IF(I27&gt;=0,RANK(I27,($C27,$E27,$G27,$I27,$K27,$M27,$O27,$Q27,$S27,$U27,$W27,$Y27,$AA27,$AC27,$AE27,$AG27,$AI27,$AK27,$AM27,$AO27,$AQ27),0),"")))</f>
        <v/>
      </c>
      <c r="K27" s="141" t="s">
        <v>2</v>
      </c>
      <c r="L27" s="75" t="str">
        <f>IF(ISERROR(IF(K27&gt;=0,RANK(K27,($C27,$E27,$G27,$I27,$K27,$M27,$O27,$Q27,$S27,$U27,$W27,$Y27,$AA27,$AC27,$AE27,$AG27,$AI27,$AK27,$AM27,$AO27,$AQ27),0),"")),"",(IF(K27&gt;=0,RANK(K27,($C27,$E27,$G27,$I27,$K27,$M27,$O27,$Q27,$S27,$U27,$W27,$Y27,$AA27,$AC27,$AE27,$AG27,$AI27,$AK27,$AM27,$AO27,$AQ27),0),"")))</f>
        <v/>
      </c>
      <c r="M27" s="141" t="s">
        <v>2</v>
      </c>
      <c r="N27" s="75" t="str">
        <f>IF(ISERROR(IF(M27&gt;=0,RANK(M27,($C27,$E27,$G27,$I27,$K27,$M27,$O27,$Q27,$S27,$U27,$W27,$Y27,$AA27,$AC27,$AE27,$AG27,$AI27,$AK27,$AM27,$AO27,$AQ27),0),"")),"",(IF(M27&gt;=0,RANK(M27,($C27,$E27,$G27,$I27,$K27,$M27,$O27,$Q27,$S27,$U27,$W27,$Y27,$AA27,$AC27,$AE27,$AG27,$AI27,$AK27,$AM27,$AO27,$AQ27),0),"")))</f>
        <v/>
      </c>
      <c r="O27" s="141" t="s">
        <v>2</v>
      </c>
      <c r="P27" s="75" t="str">
        <f>IF(ISERROR(IF(O27&gt;=0,RANK(O27,($C27,$E27,$G27,$I27,$K27,$M27,$O27,$Q27,$S27,$U27,$W27,$Y27,$AA27,$AC27,$AE27,$AG27,$AI27,$AK27,$AM27,$AO27,$AQ27),0),"")),"",(IF(O27&gt;=0,RANK(O27,($C27,$E27,$G27,$I27,$K27,$M27,$O27,$Q27,$S27,$U27,$W27,$Y27,$AA27,$AC27,$AE27,$AG27,$AI27,$AK27,$AM27,$AO27,$AQ27),0),"")))</f>
        <v/>
      </c>
      <c r="Q27" s="141" t="s">
        <v>2</v>
      </c>
      <c r="R27" s="75" t="str">
        <f>IF(ISERROR(IF(Q27&gt;=0,RANK(Q27,($C27,$E27,$G27,$I27,$K27,$M27,$O27,$Q27,$S27,$U27,$W27,$Y27,$AA27,$AC27,$AE27,$AG27,$AI27,$AK27,$AM27,$AO27,$AQ27),0),"")),"",(IF(Q27&gt;=0,RANK(Q27,($C27,$E27,$G27,$I27,$K27,$M27,$O27,$Q27,$S27,$U27,$W27,$Y27,$AA27,$AC27,$AE27,$AG27,$AI27,$AK27,$AM27,$AO27,$AQ27),0),"")))</f>
        <v/>
      </c>
      <c r="S27" s="141" t="s">
        <v>2</v>
      </c>
      <c r="T27" s="75" t="str">
        <f>IF(ISERROR(IF(S27&gt;=0,RANK(S27,($C27,$E27,$G27,$I27,$K27,$M27,$O27,$Q27,$S27,$U27,$W27,$Y27,$AA27,$AC27,$AE27,$AG27,$AI27,$AK27,$AM27,$AO27,$AQ27),0),"")),"",(IF(S27&gt;=0,RANK(S27,($C27,$E27,$G27,$I27,$K27,$M27,$O27,$Q27,$S27,$U27,$W27,$Y27,$AA27,$AC27,$AE27,$AG27,$AI27,$AK27,$AM27,$AO27,$AQ27),0),"")))</f>
        <v/>
      </c>
      <c r="U27" s="141" t="s">
        <v>2</v>
      </c>
      <c r="V27" s="75" t="str">
        <f>IF(ISERROR(IF(U27&gt;=0,RANK(U27,($C27,$E27,$G27,$I27,$K27,$M27,$O27,$Q27,$S27,$U27,$W27,$Y27,$AA27,$AC27,$AE27,$AG27,$AI27,$AK27,$AM27,$AO27,$AQ27),0),"")),"",(IF(U27&gt;=0,RANK(U27,($C27,$E27,$G27,$I27,$K27,$M27,$O27,$Q27,$S27,$U27,$W27,$Y27,$AA27,$AC27,$AE27,$AG27,$AI27,$AK27,$AM27,$AO27,$AQ27),0),"")))</f>
        <v/>
      </c>
      <c r="W27" s="141" t="s">
        <v>2</v>
      </c>
      <c r="X27" s="75" t="str">
        <f>IF(ISERROR(IF(W27&gt;=0,RANK(W27,($C27,$E27,$G27,$I27,$K27,$M27,$O27,$Q27,$S27,$U27,$W27,$Y27,$AA27,$AC27,$AE27,$AG27,$AI27,$AK27,$AM27,$AO27,$AQ27),0),"")),"",(IF(W27&gt;=0,RANK(W27,($C27,$E27,$G27,$I27,$K27,$M27,$O27,$Q27,$S27,$U27,$W27,$Y27,$AA27,$AC27,$AE27,$AG27,$AI27,$AK27,$AM27,$AO27,$AQ27),0),"")))</f>
        <v/>
      </c>
      <c r="Y27" s="141" t="s">
        <v>2</v>
      </c>
      <c r="Z27" s="75" t="str">
        <f>IF(ISERROR(IF(Y27&gt;=0,RANK(Y27,($C27,$E27,$G27,$I27,$K27,$M27,$O27,$Q27,$S27,$U27,$W27,$Y27,$AA27,$AC27,$AE27,$AG27,$AI27,$AK27,$AM27,$AO27,$AQ27),0),"")),"",(IF(Y27&gt;=0,RANK(Y27,($C27,$E27,$G27,$I27,$K27,$M27,$O27,$Q27,$S27,$U27,$W27,$Y27,$AA27,$AC27,$AE27,$AG27,$AI27,$AK27,$AM27,$AO27,$AQ27),0),"")))</f>
        <v/>
      </c>
      <c r="AA27" s="141" t="s">
        <v>2</v>
      </c>
      <c r="AB27" s="75" t="str">
        <f>IF(ISERROR(IF(AA27&gt;=0,RANK(AA27,($C27,$E27,$G27,$I27,$K27,$M27,$O27,$Q27,$S27,$U27,$W27,$Y27,$AA27,$AC27,$AE27,$AG27,$AI27,$AK27,$AM27,$AO27,$AQ27),0),"")),"",(IF(AA27&gt;=0,RANK(AA27,($C27,$E27,$G27,$I27,$K27,$M27,$O27,$Q27,$S27,$U27,$W27,$Y27,$AA27,$AC27,$AE27,$AG27,$AI27,$AK27,$AM27,$AO27,$AQ27),0),"")))</f>
        <v/>
      </c>
      <c r="AC27" s="141" t="s">
        <v>2</v>
      </c>
      <c r="AD27" s="75" t="str">
        <f>IF(ISERROR(IF(AC27&gt;=0,RANK(AC27,($C27,$E27,$G27,$I27,$K27,$M27,$O27,$Q27,$S27,$U27,$W27,$Y27,$AA27,$AC27,$AE27,$AG27,$AI27,$AK27,$AM27,$AO27,$AQ27),0),"")),"",(IF(AC27&gt;=0,RANK(AC27,($C27,$E27,$G27,$I27,$K27,$M27,$O27,$Q27,$S27,$U27,$W27,$Y27,$AA27,$AC27,$AE27,$AG27,$AI27,$AK27,$AM27,$AO27,$AQ27),0),"")))</f>
        <v/>
      </c>
      <c r="AE27" s="141" t="s">
        <v>2</v>
      </c>
      <c r="AF27" s="75" t="str">
        <f>IF(ISERROR(IF(AE27&gt;=0,RANK(AE27,($C27,$E27,$G27,$I27,$K27,$M27,$O27,$Q27,$S27,$U27,$W27,$Y27,$AA27,$AC27,$AE27,$AG27,$AI27,$AK27,$AM27,$AO27,$AQ27),0),"")),"",(IF(AE27&gt;=0,RANK(AE27,($C27,$E27,$G27,$I27,$K27,$M27,$O27,$Q27,$S27,$U27,$W27,$Y27,$AA27,$AC27,$AE27,$AG27,$AI27,$AK27,$AM27,$AO27,$AQ27),0),"")))</f>
        <v/>
      </c>
      <c r="AG27" s="141" t="s">
        <v>2</v>
      </c>
      <c r="AH27" s="75" t="str">
        <f>IF(ISERROR(IF(AG27&gt;=0,RANK(AG27,($C27,$E27,$G27,$I27,$K27,$M27,$O27,$Q27,$S27,$U27,$W27,$Y27,$AA27,$AC27,$AE27,$AG27,$AI27,$AK27,$AM27,$AO27,$AQ27),0),"")),"",(IF(AG27&gt;=0,RANK(AG27,($C27,$E27,$G27,$I27,$K27,$M27,$O27,$Q27,$S27,$U27,$W27,$Y27,$AA27,$AC27,$AE27,$AG27,$AI27,$AK27,$AM27,$AO27,$AQ27),0),"")))</f>
        <v/>
      </c>
      <c r="AI27" s="141" t="s">
        <v>2</v>
      </c>
      <c r="AJ27" s="75" t="str">
        <f>IF(ISERROR(IF(AI27&gt;=0,RANK(AI27,($C27,$E27,$G27,$I27,$K27,$M27,$O27,$Q27,$S27,$U27,$W27,$Y27,$AA27,$AC27,$AE27,$AG27,$AI27,$AK27,$AM27,$AO27,$AQ27),0),"")),"",(IF(AI27&gt;=0,RANK(AI27,($C27,$E27,$G27,$I27,$K27,$M27,$O27,$Q27,$S27,$U27,$W27,$Y27,$AA27,$AC27,$AE27,$AG27,$AI27,$AK27,$AM27,$AO27,$AQ27),0),"")))</f>
        <v/>
      </c>
      <c r="AK27" s="141" t="s">
        <v>2</v>
      </c>
      <c r="AL27" s="75" t="str">
        <f>IF(ISERROR(IF(AK27&gt;=0,RANK(AK27,($C27,$E27,$G27,$I27,$K27,$M27,$O27,$Q27,$S27,$U27,$W27,$Y27,$AA27,$AC27,$AE27,$AG27,$AI27,$AK27,$AM27,$AO27,$AQ27),0),"")),"",(IF(AK27&gt;=0,RANK(AK27,($C27,$E27,$G27,$I27,$K27,$M27,$O27,$Q27,$S27,$U27,$W27,$Y27,$AA27,$AC27,$AE27,$AG27,$AI27,$AK27,$AM27,$AO27,$AQ27),0),"")))</f>
        <v/>
      </c>
      <c r="AM27" s="141" t="s">
        <v>2</v>
      </c>
      <c r="AN27" s="75" t="str">
        <f>IF(ISERROR(IF(AM27&gt;=0,RANK(AM27,($C27,$E27,$G27,$I27,$K27,$M27,$O27,$Q27,$S27,$U27,$W27,$Y27,$AA27,$AC27,$AE27,$AG27,$AI27,$AK27,$AM27,$AO27,$AQ27),0),"")),"",(IF(AM27&gt;=0,RANK(AM27,($C27,$E27,$G27,$I27,$K27,$M27,$O27,$Q27,$S27,$U27,$W27,$Y27,$AA27,$AC27,$AE27,$AG27,$AI27,$AK27,$AM27,$AO27,$AQ27),0),"")))</f>
        <v/>
      </c>
      <c r="AO27" s="141" t="s">
        <v>2</v>
      </c>
      <c r="AP27" s="75" t="str">
        <f>IF(ISERROR(IF(AO27&gt;=0,RANK(AO27,($C27,$E27,$G27,$I27,$K27,$M27,$O27,$Q27,$S27,$U27,$W27,$Y27,$AA27,$AC27,$AE27,$AG27,$AI27,$AK27,$AM27,$AO27,$AQ27),0),"")),"",(IF(AO27&gt;=0,RANK(AO27,($C27,$E27,$G27,$I27,$K27,$M27,$O27,$Q27,$S27,$U27,$W27,$Y27,$AA27,$AC27,$AE27,$AG27,$AI27,$AK27,$AM27,$AO27,$AQ27),0),"")))</f>
        <v/>
      </c>
      <c r="AQ27" s="141" t="s">
        <v>2</v>
      </c>
      <c r="AR27" s="75" t="str">
        <f>IF(ISERROR(IF(AQ27&gt;=0,RANK(AQ27,($C27,$E27,$G27,$I27,$K27,$M27,$O27,$Q27,$S27,$U27,$W27,$Y27,$AA27,$AC27,$AE27,$AG27,$AI27,$AK27,$AM27,$AO27,$AQ27),0),"")),"",(IF(AQ27&gt;=0,RANK(AQ27,($C27,$E27,$G27,$I27,$K27,$M27,$O27,$Q27,$S27,$U27,$W27,$Y27,$AA27,$AC27,$AE27,$AG27,$AI27,$AK27,$AM27,$AO27,$AQ27),0),"")))</f>
        <v/>
      </c>
      <c r="AS27" s="67"/>
    </row>
    <row r="28" spans="1:46" s="12" customFormat="1" ht="12" customHeight="1" thickBot="1" x14ac:dyDescent="0.25">
      <c r="A28" s="113" t="s">
        <v>54</v>
      </c>
      <c r="B28" s="71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7"/>
      <c r="AS28" s="67"/>
    </row>
    <row r="29" spans="1:46" s="12" customFormat="1" ht="15" customHeight="1" x14ac:dyDescent="0.2">
      <c r="A29" s="116" t="s">
        <v>75</v>
      </c>
      <c r="B29" s="71"/>
      <c r="C29" s="139" t="s">
        <v>2</v>
      </c>
      <c r="D29" s="75" t="str">
        <f>IF(ISERROR(IF(C29&gt;=0,RANK(C29,($C29,$E29,$G29,$I29,$K29,$M29,$O29,$Q29,$S29,$U29,$W29,$Y29,$AA29,$AC29,$AE29,$AG29,$AI29,$AK29,$AM29,$AO29,$AQ29),0),"")),"",(IF(C29&gt;=0,RANK(C29,($C29,$E29,$G29,$I29,$K29,$M29,$O29,$Q29,$S29,$U29,$W29,$Y29,$AA29,$AC29,$AE29,$AG29,$AI29,$AK29,$AM29,$AO29,$AQ29),0),"")))</f>
        <v/>
      </c>
      <c r="E29" s="140" t="s">
        <v>2</v>
      </c>
      <c r="F29" s="75" t="str">
        <f>IF(ISERROR(IF(E29&gt;=0,RANK(E29,($C29,$E29,$G29,$I29,$K29,$M29,$O29,$Q29,$S29,$U29,$W29,$Y29,$AA29,$AC29,$AE29,$AG29,$AI29,$AK29,$AM29,$AO29,$AQ29),0),"")),"",(IF(E29&gt;=0,RANK(E29,($C29,$E29,$G29,$I29,$K29,$M29,$O29,$Q29,$S29,$U29,$W29,$Y29,$AA29,$AC29,$AE29,$AG29,$AI29,$AK29,$AM29,$AO29,$AQ29),0),"")))</f>
        <v/>
      </c>
      <c r="G29" s="141" t="s">
        <v>2</v>
      </c>
      <c r="H29" s="75" t="str">
        <f>IF(ISERROR(IF(G29&gt;=0,RANK(G29,($C29,$E29,$G29,$I29,$K29,$M29,$O29,$Q29,$S29,$U29,$W29,$Y29,$AA29,$AC29,$AE29,$AG29,$AI29,$AK29,$AM29,$AO29,$AQ29),0),"")),"",(IF(G29&gt;=0,RANK(G29,($C29,$E29,$G29,$I29,$K29,$M29,$O29,$Q29,$S29,$U29,$W29,$Y29,$AA29,$AC29,$AE29,$AG29,$AI29,$AK29,$AM29,$AO29,$AQ29),0),"")))</f>
        <v/>
      </c>
      <c r="I29" s="141" t="s">
        <v>2</v>
      </c>
      <c r="J29" s="75" t="str">
        <f>IF(ISERROR(IF(I29&gt;=0,RANK(I29,($C29,$E29,$G29,$I29,$K29,$M29,$O29,$Q29,$S29,$U29,$W29,$Y29,$AA29,$AC29,$AE29,$AG29,$AI29,$AK29,$AM29,$AO29,$AQ29),0),"")),"",(IF(I29&gt;=0,RANK(I29,($C29,$E29,$G29,$I29,$K29,$M29,$O29,$Q29,$S29,$U29,$W29,$Y29,$AA29,$AC29,$AE29,$AG29,$AI29,$AK29,$AM29,$AO29,$AQ29),0),"")))</f>
        <v/>
      </c>
      <c r="K29" s="141" t="s">
        <v>2</v>
      </c>
      <c r="L29" s="75" t="str">
        <f>IF(ISERROR(IF(K29&gt;=0,RANK(K29,($C29,$E29,$G29,$I29,$K29,$M29,$O29,$Q29,$S29,$U29,$W29,$Y29,$AA29,$AC29,$AE29,$AG29,$AI29,$AK29,$AM29,$AO29,$AQ29),0),"")),"",(IF(K29&gt;=0,RANK(K29,($C29,$E29,$G29,$I29,$K29,$M29,$O29,$Q29,$S29,$U29,$W29,$Y29,$AA29,$AC29,$AE29,$AG29,$AI29,$AK29,$AM29,$AO29,$AQ29),0),"")))</f>
        <v/>
      </c>
      <c r="M29" s="141" t="s">
        <v>2</v>
      </c>
      <c r="N29" s="75" t="str">
        <f>IF(ISERROR(IF(M29&gt;=0,RANK(M29,($C29,$E29,$G29,$I29,$K29,$M29,$O29,$Q29,$S29,$U29,$W29,$Y29,$AA29,$AC29,$AE29,$AG29,$AI29,$AK29,$AM29,$AO29,$AQ29),0),"")),"",(IF(M29&gt;=0,RANK(M29,($C29,$E29,$G29,$I29,$K29,$M29,$O29,$Q29,$S29,$U29,$W29,$Y29,$AA29,$AC29,$AE29,$AG29,$AI29,$AK29,$AM29,$AO29,$AQ29),0),"")))</f>
        <v/>
      </c>
      <c r="O29" s="141" t="s">
        <v>2</v>
      </c>
      <c r="P29" s="75" t="str">
        <f>IF(ISERROR(IF(O29&gt;=0,RANK(O29,($C29,$E29,$G29,$I29,$K29,$M29,$O29,$Q29,$S29,$U29,$W29,$Y29,$AA29,$AC29,$AE29,$AG29,$AI29,$AK29,$AM29,$AO29,$AQ29),0),"")),"",(IF(O29&gt;=0,RANK(O29,($C29,$E29,$G29,$I29,$K29,$M29,$O29,$Q29,$S29,$U29,$W29,$Y29,$AA29,$AC29,$AE29,$AG29,$AI29,$AK29,$AM29,$AO29,$AQ29),0),"")))</f>
        <v/>
      </c>
      <c r="Q29" s="141" t="s">
        <v>2</v>
      </c>
      <c r="R29" s="75" t="str">
        <f>IF(ISERROR(IF(Q29&gt;=0,RANK(Q29,($C29,$E29,$G29,$I29,$K29,$M29,$O29,$Q29,$S29,$U29,$W29,$Y29,$AA29,$AC29,$AE29,$AG29,$AI29,$AK29,$AM29,$AO29,$AQ29),0),"")),"",(IF(Q29&gt;=0,RANK(Q29,($C29,$E29,$G29,$I29,$K29,$M29,$O29,$Q29,$S29,$U29,$W29,$Y29,$AA29,$AC29,$AE29,$AG29,$AI29,$AK29,$AM29,$AO29,$AQ29),0),"")))</f>
        <v/>
      </c>
      <c r="S29" s="141" t="s">
        <v>2</v>
      </c>
      <c r="T29" s="75" t="str">
        <f>IF(ISERROR(IF(S29&gt;=0,RANK(S29,($C29,$E29,$G29,$I29,$K29,$M29,$O29,$Q29,$S29,$U29,$W29,$Y29,$AA29,$AC29,$AE29,$AG29,$AI29,$AK29,$AM29,$AO29,$AQ29),0),"")),"",(IF(S29&gt;=0,RANK(S29,($C29,$E29,$G29,$I29,$K29,$M29,$O29,$Q29,$S29,$U29,$W29,$Y29,$AA29,$AC29,$AE29,$AG29,$AI29,$AK29,$AM29,$AO29,$AQ29),0),"")))</f>
        <v/>
      </c>
      <c r="U29" s="141" t="s">
        <v>2</v>
      </c>
      <c r="V29" s="75" t="str">
        <f>IF(ISERROR(IF(U29&gt;=0,RANK(U29,($C29,$E29,$G29,$I29,$K29,$M29,$O29,$Q29,$S29,$U29,$W29,$Y29,$AA29,$AC29,$AE29,$AG29,$AI29,$AK29,$AM29,$AO29,$AQ29),0),"")),"",(IF(U29&gt;=0,RANK(U29,($C29,$E29,$G29,$I29,$K29,$M29,$O29,$Q29,$S29,$U29,$W29,$Y29,$AA29,$AC29,$AE29,$AG29,$AI29,$AK29,$AM29,$AO29,$AQ29),0),"")))</f>
        <v/>
      </c>
      <c r="W29" s="141" t="s">
        <v>2</v>
      </c>
      <c r="X29" s="75" t="str">
        <f>IF(ISERROR(IF(W29&gt;=0,RANK(W29,($C29,$E29,$G29,$I29,$K29,$M29,$O29,$Q29,$S29,$U29,$W29,$Y29,$AA29,$AC29,$AE29,$AG29,$AI29,$AK29,$AM29,$AO29,$AQ29),0),"")),"",(IF(W29&gt;=0,RANK(W29,($C29,$E29,$G29,$I29,$K29,$M29,$O29,$Q29,$S29,$U29,$W29,$Y29,$AA29,$AC29,$AE29,$AG29,$AI29,$AK29,$AM29,$AO29,$AQ29),0),"")))</f>
        <v/>
      </c>
      <c r="Y29" s="141" t="s">
        <v>2</v>
      </c>
      <c r="Z29" s="75" t="str">
        <f>IF(ISERROR(IF(Y29&gt;=0,RANK(Y29,($C29,$E29,$G29,$I29,$K29,$M29,$O29,$Q29,$S29,$U29,$W29,$Y29,$AA29,$AC29,$AE29,$AG29,$AI29,$AK29,$AM29,$AO29,$AQ29),0),"")),"",(IF(Y29&gt;=0,RANK(Y29,($C29,$E29,$G29,$I29,$K29,$M29,$O29,$Q29,$S29,$U29,$W29,$Y29,$AA29,$AC29,$AE29,$AG29,$AI29,$AK29,$AM29,$AO29,$AQ29),0),"")))</f>
        <v/>
      </c>
      <c r="AA29" s="141" t="s">
        <v>2</v>
      </c>
      <c r="AB29" s="75" t="str">
        <f>IF(ISERROR(IF(AA29&gt;=0,RANK(AA29,($C29,$E29,$G29,$I29,$K29,$M29,$O29,$Q29,$S29,$U29,$W29,$Y29,$AA29,$AC29,$AE29,$AG29,$AI29,$AK29,$AM29,$AO29,$AQ29),0),"")),"",(IF(AA29&gt;=0,RANK(AA29,($C29,$E29,$G29,$I29,$K29,$M29,$O29,$Q29,$S29,$U29,$W29,$Y29,$AA29,$AC29,$AE29,$AG29,$AI29,$AK29,$AM29,$AO29,$AQ29),0),"")))</f>
        <v/>
      </c>
      <c r="AC29" s="141" t="s">
        <v>2</v>
      </c>
      <c r="AD29" s="75" t="str">
        <f>IF(ISERROR(IF(AC29&gt;=0,RANK(AC29,($C29,$E29,$G29,$I29,$K29,$M29,$O29,$Q29,$S29,$U29,$W29,$Y29,$AA29,$AC29,$AE29,$AG29,$AI29,$AK29,$AM29,$AO29,$AQ29),0),"")),"",(IF(AC29&gt;=0,RANK(AC29,($C29,$E29,$G29,$I29,$K29,$M29,$O29,$Q29,$S29,$U29,$W29,$Y29,$AA29,$AC29,$AE29,$AG29,$AI29,$AK29,$AM29,$AO29,$AQ29),0),"")))</f>
        <v/>
      </c>
      <c r="AE29" s="141" t="s">
        <v>2</v>
      </c>
      <c r="AF29" s="75" t="str">
        <f>IF(ISERROR(IF(AE29&gt;=0,RANK(AE29,($C29,$E29,$G29,$I29,$K29,$M29,$O29,$Q29,$S29,$U29,$W29,$Y29,$AA29,$AC29,$AE29,$AG29,$AI29,$AK29,$AM29,$AO29,$AQ29),0),"")),"",(IF(AE29&gt;=0,RANK(AE29,($C29,$E29,$G29,$I29,$K29,$M29,$O29,$Q29,$S29,$U29,$W29,$Y29,$AA29,$AC29,$AE29,$AG29,$AI29,$AK29,$AM29,$AO29,$AQ29),0),"")))</f>
        <v/>
      </c>
      <c r="AG29" s="141" t="s">
        <v>2</v>
      </c>
      <c r="AH29" s="75" t="str">
        <f>IF(ISERROR(IF(AG29&gt;=0,RANK(AG29,($C29,$E29,$G29,$I29,$K29,$M29,$O29,$Q29,$S29,$U29,$W29,$Y29,$AA29,$AC29,$AE29,$AG29,$AI29,$AK29,$AM29,$AO29,$AQ29),0),"")),"",(IF(AG29&gt;=0,RANK(AG29,($C29,$E29,$G29,$I29,$K29,$M29,$O29,$Q29,$S29,$U29,$W29,$Y29,$AA29,$AC29,$AE29,$AG29,$AI29,$AK29,$AM29,$AO29,$AQ29),0),"")))</f>
        <v/>
      </c>
      <c r="AI29" s="141" t="s">
        <v>2</v>
      </c>
      <c r="AJ29" s="75" t="str">
        <f>IF(ISERROR(IF(AI29&gt;=0,RANK(AI29,($C29,$E29,$G29,$I29,$K29,$M29,$O29,$Q29,$S29,$U29,$W29,$Y29,$AA29,$AC29,$AE29,$AG29,$AI29,$AK29,$AM29,$AO29,$AQ29),0),"")),"",(IF(AI29&gt;=0,RANK(AI29,($C29,$E29,$G29,$I29,$K29,$M29,$O29,$Q29,$S29,$U29,$W29,$Y29,$AA29,$AC29,$AE29,$AG29,$AI29,$AK29,$AM29,$AO29,$AQ29),0),"")))</f>
        <v/>
      </c>
      <c r="AK29" s="141" t="s">
        <v>2</v>
      </c>
      <c r="AL29" s="75" t="str">
        <f>IF(ISERROR(IF(AK29&gt;=0,RANK(AK29,($C29,$E29,$G29,$I29,$K29,$M29,$O29,$Q29,$S29,$U29,$W29,$Y29,$AA29,$AC29,$AE29,$AG29,$AI29,$AK29,$AM29,$AO29,$AQ29),0),"")),"",(IF(AK29&gt;=0,RANK(AK29,($C29,$E29,$G29,$I29,$K29,$M29,$O29,$Q29,$S29,$U29,$W29,$Y29,$AA29,$AC29,$AE29,$AG29,$AI29,$AK29,$AM29,$AO29,$AQ29),0),"")))</f>
        <v/>
      </c>
      <c r="AM29" s="141" t="s">
        <v>2</v>
      </c>
      <c r="AN29" s="75" t="str">
        <f>IF(ISERROR(IF(AM29&gt;=0,RANK(AM29,($C29,$E29,$G29,$I29,$K29,$M29,$O29,$Q29,$S29,$U29,$W29,$Y29,$AA29,$AC29,$AE29,$AG29,$AI29,$AK29,$AM29,$AO29,$AQ29),0),"")),"",(IF(AM29&gt;=0,RANK(AM29,($C29,$E29,$G29,$I29,$K29,$M29,$O29,$Q29,$S29,$U29,$W29,$Y29,$AA29,$AC29,$AE29,$AG29,$AI29,$AK29,$AM29,$AO29,$AQ29),0),"")))</f>
        <v/>
      </c>
      <c r="AO29" s="141" t="s">
        <v>2</v>
      </c>
      <c r="AP29" s="75" t="str">
        <f>IF(ISERROR(IF(AO29&gt;=0,RANK(AO29,($C29,$E29,$G29,$I29,$K29,$M29,$O29,$Q29,$S29,$U29,$W29,$Y29,$AA29,$AC29,$AE29,$AG29,$AI29,$AK29,$AM29,$AO29,$AQ29),0),"")),"",(IF(AO29&gt;=0,RANK(AO29,($C29,$E29,$G29,$I29,$K29,$M29,$O29,$Q29,$S29,$U29,$W29,$Y29,$AA29,$AC29,$AE29,$AG29,$AI29,$AK29,$AM29,$AO29,$AQ29),0),"")))</f>
        <v/>
      </c>
      <c r="AQ29" s="141" t="s">
        <v>2</v>
      </c>
      <c r="AR29" s="75" t="str">
        <f>IF(ISERROR(IF(AQ29&gt;=0,RANK(AQ29,($C29,$E29,$G29,$I29,$K29,$M29,$O29,$Q29,$S29,$U29,$W29,$Y29,$AA29,$AC29,$AE29,$AG29,$AI29,$AK29,$AM29,$AO29,$AQ29),0),"")),"",(IF(AQ29&gt;=0,RANK(AQ29,($C29,$E29,$G29,$I29,$K29,$M29,$O29,$Q29,$S29,$U29,$W29,$Y29,$AA29,$AC29,$AE29,$AG29,$AI29,$AK29,$AM29,$AO29,$AQ29),0),"")))</f>
        <v/>
      </c>
      <c r="AS29" s="67"/>
    </row>
    <row r="30" spans="1:46" s="12" customFormat="1" ht="15" customHeight="1" thickBot="1" x14ac:dyDescent="0.25">
      <c r="A30" s="129" t="s">
        <v>76</v>
      </c>
      <c r="B30" s="71"/>
      <c r="C30" s="139" t="s">
        <v>2</v>
      </c>
      <c r="D30" s="75" t="str">
        <f>IF(ISERROR(IF(C30&gt;=0,RANK(C30,($C30,$E30,$G30,$I30,$K30,$M30,$O30,$Q30,$S30,$U30,$W30,$Y30,$AA30,$AC30,$AE30,$AG30,$AI30,$AK30,$AM30,$AO30,$AQ30),0),"")),"",(IF(C30&gt;=0,RANK(C30,($C30,$E30,$G30,$I30,$K30,$M30,$O30,$Q30,$S30,$U30,$W30,$Y30,$AA30,$AC30,$AE30,$AG30,$AI30,$AK30,$AM30,$AO30,$AQ30),0),"")))</f>
        <v/>
      </c>
      <c r="E30" s="140" t="s">
        <v>2</v>
      </c>
      <c r="F30" s="75" t="str">
        <f>IF(ISERROR(IF(E30&gt;=0,RANK(E30,($C30,$E30,$G30,$I30,$K30,$M30,$O30,$Q30,$S30,$U30,$W30,$Y30,$AA30,$AC30,$AE30,$AG30,$AI30,$AK30,$AM30,$AO30,$AQ30),0),"")),"",(IF(E30&gt;=0,RANK(E30,($C30,$E30,$G30,$I30,$K30,$M30,$O30,$Q30,$S30,$U30,$W30,$Y30,$AA30,$AC30,$AE30,$AG30,$AI30,$AK30,$AM30,$AO30,$AQ30),0),"")))</f>
        <v/>
      </c>
      <c r="G30" s="141" t="s">
        <v>2</v>
      </c>
      <c r="H30" s="75" t="str">
        <f>IF(ISERROR(IF(G30&gt;=0,RANK(G30,($C30,$E30,$G30,$I30,$K30,$M30,$O30,$Q30,$S30,$U30,$W30,$Y30,$AA30,$AC30,$AE30,$AG30,$AI30,$AK30,$AM30,$AO30,$AQ30),0),"")),"",(IF(G30&gt;=0,RANK(G30,($C30,$E30,$G30,$I30,$K30,$M30,$O30,$Q30,$S30,$U30,$W30,$Y30,$AA30,$AC30,$AE30,$AG30,$AI30,$AK30,$AM30,$AO30,$AQ30),0),"")))</f>
        <v/>
      </c>
      <c r="I30" s="141" t="s">
        <v>2</v>
      </c>
      <c r="J30" s="75" t="str">
        <f>IF(ISERROR(IF(I30&gt;=0,RANK(I30,($C30,$E30,$G30,$I30,$K30,$M30,$O30,$Q30,$S30,$U30,$W30,$Y30,$AA30,$AC30,$AE30,$AG30,$AI30,$AK30,$AM30,$AO30,$AQ30),0),"")),"",(IF(I30&gt;=0,RANK(I30,($C30,$E30,$G30,$I30,$K30,$M30,$O30,$Q30,$S30,$U30,$W30,$Y30,$AA30,$AC30,$AE30,$AG30,$AI30,$AK30,$AM30,$AO30,$AQ30),0),"")))</f>
        <v/>
      </c>
      <c r="K30" s="141" t="s">
        <v>2</v>
      </c>
      <c r="L30" s="75" t="str">
        <f>IF(ISERROR(IF(K30&gt;=0,RANK(K30,($C30,$E30,$G30,$I30,$K30,$M30,$O30,$Q30,$S30,$U30,$W30,$Y30,$AA30,$AC30,$AE30,$AG30,$AI30,$AK30,$AM30,$AO30,$AQ30),0),"")),"",(IF(K30&gt;=0,RANK(K30,($C30,$E30,$G30,$I30,$K30,$M30,$O30,$Q30,$S30,$U30,$W30,$Y30,$AA30,$AC30,$AE30,$AG30,$AI30,$AK30,$AM30,$AO30,$AQ30),0),"")))</f>
        <v/>
      </c>
      <c r="M30" s="141" t="s">
        <v>2</v>
      </c>
      <c r="N30" s="75" t="str">
        <f>IF(ISERROR(IF(M30&gt;=0,RANK(M30,($C30,$E30,$G30,$I30,$K30,$M30,$O30,$Q30,$S30,$U30,$W30,$Y30,$AA30,$AC30,$AE30,$AG30,$AI30,$AK30,$AM30,$AO30,$AQ30),0),"")),"",(IF(M30&gt;=0,RANK(M30,($C30,$E30,$G30,$I30,$K30,$M30,$O30,$Q30,$S30,$U30,$W30,$Y30,$AA30,$AC30,$AE30,$AG30,$AI30,$AK30,$AM30,$AO30,$AQ30),0),"")))</f>
        <v/>
      </c>
      <c r="O30" s="141" t="s">
        <v>2</v>
      </c>
      <c r="P30" s="75" t="str">
        <f>IF(ISERROR(IF(O30&gt;=0,RANK(O30,($C30,$E30,$G30,$I30,$K30,$M30,$O30,$Q30,$S30,$U30,$W30,$Y30,$AA30,$AC30,$AE30,$AG30,$AI30,$AK30,$AM30,$AO30,$AQ30),0),"")),"",(IF(O30&gt;=0,RANK(O30,($C30,$E30,$G30,$I30,$K30,$M30,$O30,$Q30,$S30,$U30,$W30,$Y30,$AA30,$AC30,$AE30,$AG30,$AI30,$AK30,$AM30,$AO30,$AQ30),0),"")))</f>
        <v/>
      </c>
      <c r="Q30" s="141" t="s">
        <v>2</v>
      </c>
      <c r="R30" s="75" t="str">
        <f>IF(ISERROR(IF(Q30&gt;=0,RANK(Q30,($C30,$E30,$G30,$I30,$K30,$M30,$O30,$Q30,$S30,$U30,$W30,$Y30,$AA30,$AC30,$AE30,$AG30,$AI30,$AK30,$AM30,$AO30,$AQ30),0),"")),"",(IF(Q30&gt;=0,RANK(Q30,($C30,$E30,$G30,$I30,$K30,$M30,$O30,$Q30,$S30,$U30,$W30,$Y30,$AA30,$AC30,$AE30,$AG30,$AI30,$AK30,$AM30,$AO30,$AQ30),0),"")))</f>
        <v/>
      </c>
      <c r="S30" s="141" t="s">
        <v>2</v>
      </c>
      <c r="T30" s="75" t="str">
        <f>IF(ISERROR(IF(S30&gt;=0,RANK(S30,($C30,$E30,$G30,$I30,$K30,$M30,$O30,$Q30,$S30,$U30,$W30,$Y30,$AA30,$AC30,$AE30,$AG30,$AI30,$AK30,$AM30,$AO30,$AQ30),0),"")),"",(IF(S30&gt;=0,RANK(S30,($C30,$E30,$G30,$I30,$K30,$M30,$O30,$Q30,$S30,$U30,$W30,$Y30,$AA30,$AC30,$AE30,$AG30,$AI30,$AK30,$AM30,$AO30,$AQ30),0),"")))</f>
        <v/>
      </c>
      <c r="U30" s="141" t="s">
        <v>2</v>
      </c>
      <c r="V30" s="75" t="str">
        <f>IF(ISERROR(IF(U30&gt;=0,RANK(U30,($C30,$E30,$G30,$I30,$K30,$M30,$O30,$Q30,$S30,$U30,$W30,$Y30,$AA30,$AC30,$AE30,$AG30,$AI30,$AK30,$AM30,$AO30,$AQ30),0),"")),"",(IF(U30&gt;=0,RANK(U30,($C30,$E30,$G30,$I30,$K30,$M30,$O30,$Q30,$S30,$U30,$W30,$Y30,$AA30,$AC30,$AE30,$AG30,$AI30,$AK30,$AM30,$AO30,$AQ30),0),"")))</f>
        <v/>
      </c>
      <c r="W30" s="141" t="s">
        <v>2</v>
      </c>
      <c r="X30" s="75" t="str">
        <f>IF(ISERROR(IF(W30&gt;=0,RANK(W30,($C30,$E30,$G30,$I30,$K30,$M30,$O30,$Q30,$S30,$U30,$W30,$Y30,$AA30,$AC30,$AE30,$AG30,$AI30,$AK30,$AM30,$AO30,$AQ30),0),"")),"",(IF(W30&gt;=0,RANK(W30,($C30,$E30,$G30,$I30,$K30,$M30,$O30,$Q30,$S30,$U30,$W30,$Y30,$AA30,$AC30,$AE30,$AG30,$AI30,$AK30,$AM30,$AO30,$AQ30),0),"")))</f>
        <v/>
      </c>
      <c r="Y30" s="141" t="s">
        <v>2</v>
      </c>
      <c r="Z30" s="75" t="str">
        <f>IF(ISERROR(IF(Y30&gt;=0,RANK(Y30,($C30,$E30,$G30,$I30,$K30,$M30,$O30,$Q30,$S30,$U30,$W30,$Y30,$AA30,$AC30,$AE30,$AG30,$AI30,$AK30,$AM30,$AO30,$AQ30),0),"")),"",(IF(Y30&gt;=0,RANK(Y30,($C30,$E30,$G30,$I30,$K30,$M30,$O30,$Q30,$S30,$U30,$W30,$Y30,$AA30,$AC30,$AE30,$AG30,$AI30,$AK30,$AM30,$AO30,$AQ30),0),"")))</f>
        <v/>
      </c>
      <c r="AA30" s="141" t="s">
        <v>2</v>
      </c>
      <c r="AB30" s="75" t="str">
        <f>IF(ISERROR(IF(AA30&gt;=0,RANK(AA30,($C30,$E30,$G30,$I30,$K30,$M30,$O30,$Q30,$S30,$U30,$W30,$Y30,$AA30,$AC30,$AE30,$AG30,$AI30,$AK30,$AM30,$AO30,$AQ30),0),"")),"",(IF(AA30&gt;=0,RANK(AA30,($C30,$E30,$G30,$I30,$K30,$M30,$O30,$Q30,$S30,$U30,$W30,$Y30,$AA30,$AC30,$AE30,$AG30,$AI30,$AK30,$AM30,$AO30,$AQ30),0),"")))</f>
        <v/>
      </c>
      <c r="AC30" s="141" t="s">
        <v>2</v>
      </c>
      <c r="AD30" s="75" t="str">
        <f>IF(ISERROR(IF(AC30&gt;=0,RANK(AC30,($C30,$E30,$G30,$I30,$K30,$M30,$O30,$Q30,$S30,$U30,$W30,$Y30,$AA30,$AC30,$AE30,$AG30,$AI30,$AK30,$AM30,$AO30,$AQ30),0),"")),"",(IF(AC30&gt;=0,RANK(AC30,($C30,$E30,$G30,$I30,$K30,$M30,$O30,$Q30,$S30,$U30,$W30,$Y30,$AA30,$AC30,$AE30,$AG30,$AI30,$AK30,$AM30,$AO30,$AQ30),0),"")))</f>
        <v/>
      </c>
      <c r="AE30" s="141" t="s">
        <v>2</v>
      </c>
      <c r="AF30" s="75" t="str">
        <f>IF(ISERROR(IF(AE30&gt;=0,RANK(AE30,($C30,$E30,$G30,$I30,$K30,$M30,$O30,$Q30,$S30,$U30,$W30,$Y30,$AA30,$AC30,$AE30,$AG30,$AI30,$AK30,$AM30,$AO30,$AQ30),0),"")),"",(IF(AE30&gt;=0,RANK(AE30,($C30,$E30,$G30,$I30,$K30,$M30,$O30,$Q30,$S30,$U30,$W30,$Y30,$AA30,$AC30,$AE30,$AG30,$AI30,$AK30,$AM30,$AO30,$AQ30),0),"")))</f>
        <v/>
      </c>
      <c r="AG30" s="141" t="s">
        <v>2</v>
      </c>
      <c r="AH30" s="75" t="str">
        <f>IF(ISERROR(IF(AG30&gt;=0,RANK(AG30,($C30,$E30,$G30,$I30,$K30,$M30,$O30,$Q30,$S30,$U30,$W30,$Y30,$AA30,$AC30,$AE30,$AG30,$AI30,$AK30,$AM30,$AO30,$AQ30),0),"")),"",(IF(AG30&gt;=0,RANK(AG30,($C30,$E30,$G30,$I30,$K30,$M30,$O30,$Q30,$S30,$U30,$W30,$Y30,$AA30,$AC30,$AE30,$AG30,$AI30,$AK30,$AM30,$AO30,$AQ30),0),"")))</f>
        <v/>
      </c>
      <c r="AI30" s="141" t="s">
        <v>2</v>
      </c>
      <c r="AJ30" s="75" t="str">
        <f>IF(ISERROR(IF(AI30&gt;=0,RANK(AI30,($C30,$E30,$G30,$I30,$K30,$M30,$O30,$Q30,$S30,$U30,$W30,$Y30,$AA30,$AC30,$AE30,$AG30,$AI30,$AK30,$AM30,$AO30,$AQ30),0),"")),"",(IF(AI30&gt;=0,RANK(AI30,($C30,$E30,$G30,$I30,$K30,$M30,$O30,$Q30,$S30,$U30,$W30,$Y30,$AA30,$AC30,$AE30,$AG30,$AI30,$AK30,$AM30,$AO30,$AQ30),0),"")))</f>
        <v/>
      </c>
      <c r="AK30" s="141" t="s">
        <v>2</v>
      </c>
      <c r="AL30" s="75" t="str">
        <f>IF(ISERROR(IF(AK30&gt;=0,RANK(AK30,($C30,$E30,$G30,$I30,$K30,$M30,$O30,$Q30,$S30,$U30,$W30,$Y30,$AA30,$AC30,$AE30,$AG30,$AI30,$AK30,$AM30,$AO30,$AQ30),0),"")),"",(IF(AK30&gt;=0,RANK(AK30,($C30,$E30,$G30,$I30,$K30,$M30,$O30,$Q30,$S30,$U30,$W30,$Y30,$AA30,$AC30,$AE30,$AG30,$AI30,$AK30,$AM30,$AO30,$AQ30),0),"")))</f>
        <v/>
      </c>
      <c r="AM30" s="141" t="s">
        <v>2</v>
      </c>
      <c r="AN30" s="75" t="str">
        <f>IF(ISERROR(IF(AM30&gt;=0,RANK(AM30,($C30,$E30,$G30,$I30,$K30,$M30,$O30,$Q30,$S30,$U30,$W30,$Y30,$AA30,$AC30,$AE30,$AG30,$AI30,$AK30,$AM30,$AO30,$AQ30),0),"")),"",(IF(AM30&gt;=0,RANK(AM30,($C30,$E30,$G30,$I30,$K30,$M30,$O30,$Q30,$S30,$U30,$W30,$Y30,$AA30,$AC30,$AE30,$AG30,$AI30,$AK30,$AM30,$AO30,$AQ30),0),"")))</f>
        <v/>
      </c>
      <c r="AO30" s="141" t="s">
        <v>2</v>
      </c>
      <c r="AP30" s="75" t="str">
        <f>IF(ISERROR(IF(AO30&gt;=0,RANK(AO30,($C30,$E30,$G30,$I30,$K30,$M30,$O30,$Q30,$S30,$U30,$W30,$Y30,$AA30,$AC30,$AE30,$AG30,$AI30,$AK30,$AM30,$AO30,$AQ30),0),"")),"",(IF(AO30&gt;=0,RANK(AO30,($C30,$E30,$G30,$I30,$K30,$M30,$O30,$Q30,$S30,$U30,$W30,$Y30,$AA30,$AC30,$AE30,$AG30,$AI30,$AK30,$AM30,$AO30,$AQ30),0),"")))</f>
        <v/>
      </c>
      <c r="AQ30" s="141" t="s">
        <v>2</v>
      </c>
      <c r="AR30" s="75" t="str">
        <f>IF(ISERROR(IF(AQ30&gt;=0,RANK(AQ30,($C30,$E30,$G30,$I30,$K30,$M30,$O30,$Q30,$S30,$U30,$W30,$Y30,$AA30,$AC30,$AE30,$AG30,$AI30,$AK30,$AM30,$AO30,$AQ30),0),"")),"",(IF(AQ30&gt;=0,RANK(AQ30,($C30,$E30,$G30,$I30,$K30,$M30,$O30,$Q30,$S30,$U30,$W30,$Y30,$AA30,$AC30,$AE30,$AG30,$AI30,$AK30,$AM30,$AO30,$AQ30),0),"")))</f>
        <v/>
      </c>
      <c r="AS30" s="67"/>
    </row>
    <row r="31" spans="1:46" s="12" customFormat="1" ht="12" customHeight="1" thickBot="1" x14ac:dyDescent="0.25">
      <c r="A31" s="122" t="s">
        <v>77</v>
      </c>
      <c r="B31" s="71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7"/>
      <c r="AS31" s="67"/>
    </row>
    <row r="32" spans="1:46" s="12" customFormat="1" ht="15" customHeight="1" x14ac:dyDescent="0.2">
      <c r="A32" s="129" t="s">
        <v>78</v>
      </c>
      <c r="B32" s="71"/>
      <c r="C32" s="139" t="s">
        <v>2</v>
      </c>
      <c r="D32" s="75" t="str">
        <f>IF(ISERROR(IF(C32&gt;=0,RANK(C32,($C32,$E32,$G32,$I32,$K32,$M32,$O32,$Q32,$S32,$U32,$W32,$Y32,$AA32,$AC32,$AE32,$AG32,$AI32,$AK32,$AM32,$AO32,$AQ32),0),"")),"",(IF(C32&gt;=0,RANK(C32,($C32,$E32,$G32,$I32,$K32,$M32,$O32,$Q32,$S32,$U32,$W32,$Y32,$AA32,$AC32,$AE32,$AG32,$AI32,$AK32,$AM32,$AO32,$AQ32),0),"")))</f>
        <v/>
      </c>
      <c r="E32" s="140" t="s">
        <v>2</v>
      </c>
      <c r="F32" s="75" t="str">
        <f>IF(ISERROR(IF(E32&gt;=0,RANK(E32,($C32,$E32,$G32,$I32,$K32,$M32,$O32,$Q32,$S32,$U32,$W32,$Y32,$AA32,$AC32,$AE32,$AG32,$AI32,$AK32,$AM32,$AO32,$AQ32),0),"")),"",(IF(E32&gt;=0,RANK(E32,($C32,$E32,$G32,$I32,$K32,$M32,$O32,$Q32,$S32,$U32,$W32,$Y32,$AA32,$AC32,$AE32,$AG32,$AI32,$AK32,$AM32,$AO32,$AQ32),0),"")))</f>
        <v/>
      </c>
      <c r="G32" s="141" t="s">
        <v>2</v>
      </c>
      <c r="H32" s="75" t="str">
        <f>IF(ISERROR(IF(G32&gt;=0,RANK(G32,($C32,$E32,$G32,$I32,$K32,$M32,$O32,$Q32,$S32,$U32,$W32,$Y32,$AA32,$AC32,$AE32,$AG32,$AI32,$AK32,$AM32,$AO32,$AQ32),0),"")),"",(IF(G32&gt;=0,RANK(G32,($C32,$E32,$G32,$I32,$K32,$M32,$O32,$Q32,$S32,$U32,$W32,$Y32,$AA32,$AC32,$AE32,$AG32,$AI32,$AK32,$AM32,$AO32,$AQ32),0),"")))</f>
        <v/>
      </c>
      <c r="I32" s="141" t="s">
        <v>2</v>
      </c>
      <c r="J32" s="75" t="str">
        <f>IF(ISERROR(IF(I32&gt;=0,RANK(I32,($C32,$E32,$G32,$I32,$K32,$M32,$O32,$Q32,$S32,$U32,$W32,$Y32,$AA32,$AC32,$AE32,$AG32,$AI32,$AK32,$AM32,$AO32,$AQ32),0),"")),"",(IF(I32&gt;=0,RANK(I32,($C32,$E32,$G32,$I32,$K32,$M32,$O32,$Q32,$S32,$U32,$W32,$Y32,$AA32,$AC32,$AE32,$AG32,$AI32,$AK32,$AM32,$AO32,$AQ32),0),"")))</f>
        <v/>
      </c>
      <c r="K32" s="141" t="s">
        <v>2</v>
      </c>
      <c r="L32" s="75" t="str">
        <f>IF(ISERROR(IF(K32&gt;=0,RANK(K32,($C32,$E32,$G32,$I32,$K32,$M32,$O32,$Q32,$S32,$U32,$W32,$Y32,$AA32,$AC32,$AE32,$AG32,$AI32,$AK32,$AM32,$AO32,$AQ32),0),"")),"",(IF(K32&gt;=0,RANK(K32,($C32,$E32,$G32,$I32,$K32,$M32,$O32,$Q32,$S32,$U32,$W32,$Y32,$AA32,$AC32,$AE32,$AG32,$AI32,$AK32,$AM32,$AO32,$AQ32),0),"")))</f>
        <v/>
      </c>
      <c r="M32" s="141" t="s">
        <v>2</v>
      </c>
      <c r="N32" s="75" t="str">
        <f>IF(ISERROR(IF(M32&gt;=0,RANK(M32,($C32,$E32,$G32,$I32,$K32,$M32,$O32,$Q32,$S32,$U32,$W32,$Y32,$AA32,$AC32,$AE32,$AG32,$AI32,$AK32,$AM32,$AO32,$AQ32),0),"")),"",(IF(M32&gt;=0,RANK(M32,($C32,$E32,$G32,$I32,$K32,$M32,$O32,$Q32,$S32,$U32,$W32,$Y32,$AA32,$AC32,$AE32,$AG32,$AI32,$AK32,$AM32,$AO32,$AQ32),0),"")))</f>
        <v/>
      </c>
      <c r="O32" s="141" t="s">
        <v>2</v>
      </c>
      <c r="P32" s="75" t="str">
        <f>IF(ISERROR(IF(O32&gt;=0,RANK(O32,($C32,$E32,$G32,$I32,$K32,$M32,$O32,$Q32,$S32,$U32,$W32,$Y32,$AA32,$AC32,$AE32,$AG32,$AI32,$AK32,$AM32,$AO32,$AQ32),0),"")),"",(IF(O32&gt;=0,RANK(O32,($C32,$E32,$G32,$I32,$K32,$M32,$O32,$Q32,$S32,$U32,$W32,$Y32,$AA32,$AC32,$AE32,$AG32,$AI32,$AK32,$AM32,$AO32,$AQ32),0),"")))</f>
        <v/>
      </c>
      <c r="Q32" s="141" t="s">
        <v>2</v>
      </c>
      <c r="R32" s="75" t="str">
        <f>IF(ISERROR(IF(Q32&gt;=0,RANK(Q32,($C32,$E32,$G32,$I32,$K32,$M32,$O32,$Q32,$S32,$U32,$W32,$Y32,$AA32,$AC32,$AE32,$AG32,$AI32,$AK32,$AM32,$AO32,$AQ32),0),"")),"",(IF(Q32&gt;=0,RANK(Q32,($C32,$E32,$G32,$I32,$K32,$M32,$O32,$Q32,$S32,$U32,$W32,$Y32,$AA32,$AC32,$AE32,$AG32,$AI32,$AK32,$AM32,$AO32,$AQ32),0),"")))</f>
        <v/>
      </c>
      <c r="S32" s="141" t="s">
        <v>2</v>
      </c>
      <c r="T32" s="75" t="str">
        <f>IF(ISERROR(IF(S32&gt;=0,RANK(S32,($C32,$E32,$G32,$I32,$K32,$M32,$O32,$Q32,$S32,$U32,$W32,$Y32,$AA32,$AC32,$AE32,$AG32,$AI32,$AK32,$AM32,$AO32,$AQ32),0),"")),"",(IF(S32&gt;=0,RANK(S32,($C32,$E32,$G32,$I32,$K32,$M32,$O32,$Q32,$S32,$U32,$W32,$Y32,$AA32,$AC32,$AE32,$AG32,$AI32,$AK32,$AM32,$AO32,$AQ32),0),"")))</f>
        <v/>
      </c>
      <c r="U32" s="141" t="s">
        <v>2</v>
      </c>
      <c r="V32" s="75" t="str">
        <f>IF(ISERROR(IF(U32&gt;=0,RANK(U32,($C32,$E32,$G32,$I32,$K32,$M32,$O32,$Q32,$S32,$U32,$W32,$Y32,$AA32,$AC32,$AE32,$AG32,$AI32,$AK32,$AM32,$AO32,$AQ32),0),"")),"",(IF(U32&gt;=0,RANK(U32,($C32,$E32,$G32,$I32,$K32,$M32,$O32,$Q32,$S32,$U32,$W32,$Y32,$AA32,$AC32,$AE32,$AG32,$AI32,$AK32,$AM32,$AO32,$AQ32),0),"")))</f>
        <v/>
      </c>
      <c r="W32" s="141" t="s">
        <v>2</v>
      </c>
      <c r="X32" s="75" t="str">
        <f>IF(ISERROR(IF(W32&gt;=0,RANK(W32,($C32,$E32,$G32,$I32,$K32,$M32,$O32,$Q32,$S32,$U32,$W32,$Y32,$AA32,$AC32,$AE32,$AG32,$AI32,$AK32,$AM32,$AO32,$AQ32),0),"")),"",(IF(W32&gt;=0,RANK(W32,($C32,$E32,$G32,$I32,$K32,$M32,$O32,$Q32,$S32,$U32,$W32,$Y32,$AA32,$AC32,$AE32,$AG32,$AI32,$AK32,$AM32,$AO32,$AQ32),0),"")))</f>
        <v/>
      </c>
      <c r="Y32" s="141" t="s">
        <v>2</v>
      </c>
      <c r="Z32" s="75" t="str">
        <f>IF(ISERROR(IF(Y32&gt;=0,RANK(Y32,($C32,$E32,$G32,$I32,$K32,$M32,$O32,$Q32,$S32,$U32,$W32,$Y32,$AA32,$AC32,$AE32,$AG32,$AI32,$AK32,$AM32,$AO32,$AQ32),0),"")),"",(IF(Y32&gt;=0,RANK(Y32,($C32,$E32,$G32,$I32,$K32,$M32,$O32,$Q32,$S32,$U32,$W32,$Y32,$AA32,$AC32,$AE32,$AG32,$AI32,$AK32,$AM32,$AO32,$AQ32),0),"")))</f>
        <v/>
      </c>
      <c r="AA32" s="141" t="s">
        <v>2</v>
      </c>
      <c r="AB32" s="75" t="str">
        <f>IF(ISERROR(IF(AA32&gt;=0,RANK(AA32,($C32,$E32,$G32,$I32,$K32,$M32,$O32,$Q32,$S32,$U32,$W32,$Y32,$AA32,$AC32,$AE32,$AG32,$AI32,$AK32,$AM32,$AO32,$AQ32),0),"")),"",(IF(AA32&gt;=0,RANK(AA32,($C32,$E32,$G32,$I32,$K32,$M32,$O32,$Q32,$S32,$U32,$W32,$Y32,$AA32,$AC32,$AE32,$AG32,$AI32,$AK32,$AM32,$AO32,$AQ32),0),"")))</f>
        <v/>
      </c>
      <c r="AC32" s="141" t="s">
        <v>2</v>
      </c>
      <c r="AD32" s="75" t="str">
        <f>IF(ISERROR(IF(AC32&gt;=0,RANK(AC32,($C32,$E32,$G32,$I32,$K32,$M32,$O32,$Q32,$S32,$U32,$W32,$Y32,$AA32,$AC32,$AE32,$AG32,$AI32,$AK32,$AM32,$AO32,$AQ32),0),"")),"",(IF(AC32&gt;=0,RANK(AC32,($C32,$E32,$G32,$I32,$K32,$M32,$O32,$Q32,$S32,$U32,$W32,$Y32,$AA32,$AC32,$AE32,$AG32,$AI32,$AK32,$AM32,$AO32,$AQ32),0),"")))</f>
        <v/>
      </c>
      <c r="AE32" s="141" t="s">
        <v>2</v>
      </c>
      <c r="AF32" s="75" t="str">
        <f>IF(ISERROR(IF(AE32&gt;=0,RANK(AE32,($C32,$E32,$G32,$I32,$K32,$M32,$O32,$Q32,$S32,$U32,$W32,$Y32,$AA32,$AC32,$AE32,$AG32,$AI32,$AK32,$AM32,$AO32,$AQ32),0),"")),"",(IF(AE32&gt;=0,RANK(AE32,($C32,$E32,$G32,$I32,$K32,$M32,$O32,$Q32,$S32,$U32,$W32,$Y32,$AA32,$AC32,$AE32,$AG32,$AI32,$AK32,$AM32,$AO32,$AQ32),0),"")))</f>
        <v/>
      </c>
      <c r="AG32" s="141" t="s">
        <v>2</v>
      </c>
      <c r="AH32" s="75" t="str">
        <f>IF(ISERROR(IF(AG32&gt;=0,RANK(AG32,($C32,$E32,$G32,$I32,$K32,$M32,$O32,$Q32,$S32,$U32,$W32,$Y32,$AA32,$AC32,$AE32,$AG32,$AI32,$AK32,$AM32,$AO32,$AQ32),0),"")),"",(IF(AG32&gt;=0,RANK(AG32,($C32,$E32,$G32,$I32,$K32,$M32,$O32,$Q32,$S32,$U32,$W32,$Y32,$AA32,$AC32,$AE32,$AG32,$AI32,$AK32,$AM32,$AO32,$AQ32),0),"")))</f>
        <v/>
      </c>
      <c r="AI32" s="141" t="s">
        <v>2</v>
      </c>
      <c r="AJ32" s="75" t="str">
        <f>IF(ISERROR(IF(AI32&gt;=0,RANK(AI32,($C32,$E32,$G32,$I32,$K32,$M32,$O32,$Q32,$S32,$U32,$W32,$Y32,$AA32,$AC32,$AE32,$AG32,$AI32,$AK32,$AM32,$AO32,$AQ32),0),"")),"",(IF(AI32&gt;=0,RANK(AI32,($C32,$E32,$G32,$I32,$K32,$M32,$O32,$Q32,$S32,$U32,$W32,$Y32,$AA32,$AC32,$AE32,$AG32,$AI32,$AK32,$AM32,$AO32,$AQ32),0),"")))</f>
        <v/>
      </c>
      <c r="AK32" s="141" t="s">
        <v>2</v>
      </c>
      <c r="AL32" s="75" t="str">
        <f>IF(ISERROR(IF(AK32&gt;=0,RANK(AK32,($C32,$E32,$G32,$I32,$K32,$M32,$O32,$Q32,$S32,$U32,$W32,$Y32,$AA32,$AC32,$AE32,$AG32,$AI32,$AK32,$AM32,$AO32,$AQ32),0),"")),"",(IF(AK32&gt;=0,RANK(AK32,($C32,$E32,$G32,$I32,$K32,$M32,$O32,$Q32,$S32,$U32,$W32,$Y32,$AA32,$AC32,$AE32,$AG32,$AI32,$AK32,$AM32,$AO32,$AQ32),0),"")))</f>
        <v/>
      </c>
      <c r="AM32" s="141" t="s">
        <v>2</v>
      </c>
      <c r="AN32" s="75" t="str">
        <f>IF(ISERROR(IF(AM32&gt;=0,RANK(AM32,($C32,$E32,$G32,$I32,$K32,$M32,$O32,$Q32,$S32,$U32,$W32,$Y32,$AA32,$AC32,$AE32,$AG32,$AI32,$AK32,$AM32,$AO32,$AQ32),0),"")),"",(IF(AM32&gt;=0,RANK(AM32,($C32,$E32,$G32,$I32,$K32,$M32,$O32,$Q32,$S32,$U32,$W32,$Y32,$AA32,$AC32,$AE32,$AG32,$AI32,$AK32,$AM32,$AO32,$AQ32),0),"")))</f>
        <v/>
      </c>
      <c r="AO32" s="141" t="s">
        <v>2</v>
      </c>
      <c r="AP32" s="75" t="str">
        <f>IF(ISERROR(IF(AO32&gt;=0,RANK(AO32,($C32,$E32,$G32,$I32,$K32,$M32,$O32,$Q32,$S32,$U32,$W32,$Y32,$AA32,$AC32,$AE32,$AG32,$AI32,$AK32,$AM32,$AO32,$AQ32),0),"")),"",(IF(AO32&gt;=0,RANK(AO32,($C32,$E32,$G32,$I32,$K32,$M32,$O32,$Q32,$S32,$U32,$W32,$Y32,$AA32,$AC32,$AE32,$AG32,$AI32,$AK32,$AM32,$AO32,$AQ32),0),"")))</f>
        <v/>
      </c>
      <c r="AQ32" s="141" t="s">
        <v>2</v>
      </c>
      <c r="AR32" s="75" t="str">
        <f>IF(ISERROR(IF(AQ32&gt;=0,RANK(AQ32,($C32,$E32,$G32,$I32,$K32,$M32,$O32,$Q32,$S32,$U32,$W32,$Y32,$AA32,$AC32,$AE32,$AG32,$AI32,$AK32,$AM32,$AO32,$AQ32),0),"")),"",(IF(AQ32&gt;=0,RANK(AQ32,($C32,$E32,$G32,$I32,$K32,$M32,$O32,$Q32,$S32,$U32,$W32,$Y32,$AA32,$AC32,$AE32,$AG32,$AI32,$AK32,$AM32,$AO32,$AQ32),0),"")))</f>
        <v/>
      </c>
      <c r="AS32" s="67"/>
    </row>
    <row r="33" spans="1:45" s="12" customFormat="1" ht="15" customHeight="1" thickBot="1" x14ac:dyDescent="0.25">
      <c r="A33" s="130" t="s">
        <v>79</v>
      </c>
      <c r="B33" s="71"/>
      <c r="C33" s="139" t="s">
        <v>2</v>
      </c>
      <c r="D33" s="75" t="str">
        <f>IF(ISERROR(IF(C33&gt;=0,RANK(C33,($C33,$E33,$G33,$I33,$K33,$M33,$O33,$Q33,$S33,$U33,$W33,$Y33,$AA33,$AC33,$AE33,$AG33,$AI33,$AK33,$AM33,$AO33,$AQ33),0),"")),"",(IF(C33&gt;=0,RANK(C33,($C33,$E33,$G33,$I33,$K33,$M33,$O33,$Q33,$S33,$U33,$W33,$Y33,$AA33,$AC33,$AE33,$AG33,$AI33,$AK33,$AM33,$AO33,$AQ33),0),"")))</f>
        <v/>
      </c>
      <c r="E33" s="140" t="s">
        <v>2</v>
      </c>
      <c r="F33" s="75" t="str">
        <f>IF(ISERROR(IF(E33&gt;=0,RANK(E33,($C33,$E33,$G33,$I33,$K33,$M33,$O33,$Q33,$S33,$U33,$W33,$Y33,$AA33,$AC33,$AE33,$AG33,$AI33,$AK33,$AM33,$AO33,$AQ33),0),"")),"",(IF(E33&gt;=0,RANK(E33,($C33,$E33,$G33,$I33,$K33,$M33,$O33,$Q33,$S33,$U33,$W33,$Y33,$AA33,$AC33,$AE33,$AG33,$AI33,$AK33,$AM33,$AO33,$AQ33),0),"")))</f>
        <v/>
      </c>
      <c r="G33" s="141" t="s">
        <v>2</v>
      </c>
      <c r="H33" s="75" t="str">
        <f>IF(ISERROR(IF(G33&gt;=0,RANK(G33,($C33,$E33,$G33,$I33,$K33,$M33,$O33,$Q33,$S33,$U33,$W33,$Y33,$AA33,$AC33,$AE33,$AG33,$AI33,$AK33,$AM33,$AO33,$AQ33),0),"")),"",(IF(G33&gt;=0,RANK(G33,($C33,$E33,$G33,$I33,$K33,$M33,$O33,$Q33,$S33,$U33,$W33,$Y33,$AA33,$AC33,$AE33,$AG33,$AI33,$AK33,$AM33,$AO33,$AQ33),0),"")))</f>
        <v/>
      </c>
      <c r="I33" s="141" t="s">
        <v>2</v>
      </c>
      <c r="J33" s="75" t="str">
        <f>IF(ISERROR(IF(I33&gt;=0,RANK(I33,($C33,$E33,$G33,$I33,$K33,$M33,$O33,$Q33,$S33,$U33,$W33,$Y33,$AA33,$AC33,$AE33,$AG33,$AI33,$AK33,$AM33,$AO33,$AQ33),0),"")),"",(IF(I33&gt;=0,RANK(I33,($C33,$E33,$G33,$I33,$K33,$M33,$O33,$Q33,$S33,$U33,$W33,$Y33,$AA33,$AC33,$AE33,$AG33,$AI33,$AK33,$AM33,$AO33,$AQ33),0),"")))</f>
        <v/>
      </c>
      <c r="K33" s="141" t="s">
        <v>2</v>
      </c>
      <c r="L33" s="75" t="str">
        <f>IF(ISERROR(IF(K33&gt;=0,RANK(K33,($C33,$E33,$G33,$I33,$K33,$M33,$O33,$Q33,$S33,$U33,$W33,$Y33,$AA33,$AC33,$AE33,$AG33,$AI33,$AK33,$AM33,$AO33,$AQ33),0),"")),"",(IF(K33&gt;=0,RANK(K33,($C33,$E33,$G33,$I33,$K33,$M33,$O33,$Q33,$S33,$U33,$W33,$Y33,$AA33,$AC33,$AE33,$AG33,$AI33,$AK33,$AM33,$AO33,$AQ33),0),"")))</f>
        <v/>
      </c>
      <c r="M33" s="141" t="s">
        <v>2</v>
      </c>
      <c r="N33" s="75" t="str">
        <f>IF(ISERROR(IF(M33&gt;=0,RANK(M33,($C33,$E33,$G33,$I33,$K33,$M33,$O33,$Q33,$S33,$U33,$W33,$Y33,$AA33,$AC33,$AE33,$AG33,$AI33,$AK33,$AM33,$AO33,$AQ33),0),"")),"",(IF(M33&gt;=0,RANK(M33,($C33,$E33,$G33,$I33,$K33,$M33,$O33,$Q33,$S33,$U33,$W33,$Y33,$AA33,$AC33,$AE33,$AG33,$AI33,$AK33,$AM33,$AO33,$AQ33),0),"")))</f>
        <v/>
      </c>
      <c r="O33" s="141" t="s">
        <v>2</v>
      </c>
      <c r="P33" s="75" t="str">
        <f>IF(ISERROR(IF(O33&gt;=0,RANK(O33,($C33,$E33,$G33,$I33,$K33,$M33,$O33,$Q33,$S33,$U33,$W33,$Y33,$AA33,$AC33,$AE33,$AG33,$AI33,$AK33,$AM33,$AO33,$AQ33),0),"")),"",(IF(O33&gt;=0,RANK(O33,($C33,$E33,$G33,$I33,$K33,$M33,$O33,$Q33,$S33,$U33,$W33,$Y33,$AA33,$AC33,$AE33,$AG33,$AI33,$AK33,$AM33,$AO33,$AQ33),0),"")))</f>
        <v/>
      </c>
      <c r="Q33" s="141" t="s">
        <v>2</v>
      </c>
      <c r="R33" s="75" t="str">
        <f>IF(ISERROR(IF(Q33&gt;=0,RANK(Q33,($C33,$E33,$G33,$I33,$K33,$M33,$O33,$Q33,$S33,$U33,$W33,$Y33,$AA33,$AC33,$AE33,$AG33,$AI33,$AK33,$AM33,$AO33,$AQ33),0),"")),"",(IF(Q33&gt;=0,RANK(Q33,($C33,$E33,$G33,$I33,$K33,$M33,$O33,$Q33,$S33,$U33,$W33,$Y33,$AA33,$AC33,$AE33,$AG33,$AI33,$AK33,$AM33,$AO33,$AQ33),0),"")))</f>
        <v/>
      </c>
      <c r="S33" s="141" t="s">
        <v>2</v>
      </c>
      <c r="T33" s="75" t="str">
        <f>IF(ISERROR(IF(S33&gt;=0,RANK(S33,($C33,$E33,$G33,$I33,$K33,$M33,$O33,$Q33,$S33,$U33,$W33,$Y33,$AA33,$AC33,$AE33,$AG33,$AI33,$AK33,$AM33,$AO33,$AQ33),0),"")),"",(IF(S33&gt;=0,RANK(S33,($C33,$E33,$G33,$I33,$K33,$M33,$O33,$Q33,$S33,$U33,$W33,$Y33,$AA33,$AC33,$AE33,$AG33,$AI33,$AK33,$AM33,$AO33,$AQ33),0),"")))</f>
        <v/>
      </c>
      <c r="U33" s="141" t="s">
        <v>2</v>
      </c>
      <c r="V33" s="75" t="str">
        <f>IF(ISERROR(IF(U33&gt;=0,RANK(U33,($C33,$E33,$G33,$I33,$K33,$M33,$O33,$Q33,$S33,$U33,$W33,$Y33,$AA33,$AC33,$AE33,$AG33,$AI33,$AK33,$AM33,$AO33,$AQ33),0),"")),"",(IF(U33&gt;=0,RANK(U33,($C33,$E33,$G33,$I33,$K33,$M33,$O33,$Q33,$S33,$U33,$W33,$Y33,$AA33,$AC33,$AE33,$AG33,$AI33,$AK33,$AM33,$AO33,$AQ33),0),"")))</f>
        <v/>
      </c>
      <c r="W33" s="141" t="s">
        <v>2</v>
      </c>
      <c r="X33" s="75" t="str">
        <f>IF(ISERROR(IF(W33&gt;=0,RANK(W33,($C33,$E33,$G33,$I33,$K33,$M33,$O33,$Q33,$S33,$U33,$W33,$Y33,$AA33,$AC33,$AE33,$AG33,$AI33,$AK33,$AM33,$AO33,$AQ33),0),"")),"",(IF(W33&gt;=0,RANK(W33,($C33,$E33,$G33,$I33,$K33,$M33,$O33,$Q33,$S33,$U33,$W33,$Y33,$AA33,$AC33,$AE33,$AG33,$AI33,$AK33,$AM33,$AO33,$AQ33),0),"")))</f>
        <v/>
      </c>
      <c r="Y33" s="141" t="s">
        <v>2</v>
      </c>
      <c r="Z33" s="75" t="str">
        <f>IF(ISERROR(IF(Y33&gt;=0,RANK(Y33,($C33,$E33,$G33,$I33,$K33,$M33,$O33,$Q33,$S33,$U33,$W33,$Y33,$AA33,$AC33,$AE33,$AG33,$AI33,$AK33,$AM33,$AO33,$AQ33),0),"")),"",(IF(Y33&gt;=0,RANK(Y33,($C33,$E33,$G33,$I33,$K33,$M33,$O33,$Q33,$S33,$U33,$W33,$Y33,$AA33,$AC33,$AE33,$AG33,$AI33,$AK33,$AM33,$AO33,$AQ33),0),"")))</f>
        <v/>
      </c>
      <c r="AA33" s="141" t="s">
        <v>2</v>
      </c>
      <c r="AB33" s="75" t="str">
        <f>IF(ISERROR(IF(AA33&gt;=0,RANK(AA33,($C33,$E33,$G33,$I33,$K33,$M33,$O33,$Q33,$S33,$U33,$W33,$Y33,$AA33,$AC33,$AE33,$AG33,$AI33,$AK33,$AM33,$AO33,$AQ33),0),"")),"",(IF(AA33&gt;=0,RANK(AA33,($C33,$E33,$G33,$I33,$K33,$M33,$O33,$Q33,$S33,$U33,$W33,$Y33,$AA33,$AC33,$AE33,$AG33,$AI33,$AK33,$AM33,$AO33,$AQ33),0),"")))</f>
        <v/>
      </c>
      <c r="AC33" s="141" t="s">
        <v>2</v>
      </c>
      <c r="AD33" s="75" t="str">
        <f>IF(ISERROR(IF(AC33&gt;=0,RANK(AC33,($C33,$E33,$G33,$I33,$K33,$M33,$O33,$Q33,$S33,$U33,$W33,$Y33,$AA33,$AC33,$AE33,$AG33,$AI33,$AK33,$AM33,$AO33,$AQ33),0),"")),"",(IF(AC33&gt;=0,RANK(AC33,($C33,$E33,$G33,$I33,$K33,$M33,$O33,$Q33,$S33,$U33,$W33,$Y33,$AA33,$AC33,$AE33,$AG33,$AI33,$AK33,$AM33,$AO33,$AQ33),0),"")))</f>
        <v/>
      </c>
      <c r="AE33" s="141" t="s">
        <v>2</v>
      </c>
      <c r="AF33" s="75" t="str">
        <f>IF(ISERROR(IF(AE33&gt;=0,RANK(AE33,($C33,$E33,$G33,$I33,$K33,$M33,$O33,$Q33,$S33,$U33,$W33,$Y33,$AA33,$AC33,$AE33,$AG33,$AI33,$AK33,$AM33,$AO33,$AQ33),0),"")),"",(IF(AE33&gt;=0,RANK(AE33,($C33,$E33,$G33,$I33,$K33,$M33,$O33,$Q33,$S33,$U33,$W33,$Y33,$AA33,$AC33,$AE33,$AG33,$AI33,$AK33,$AM33,$AO33,$AQ33),0),"")))</f>
        <v/>
      </c>
      <c r="AG33" s="141" t="s">
        <v>2</v>
      </c>
      <c r="AH33" s="75" t="str">
        <f>IF(ISERROR(IF(AG33&gt;=0,RANK(AG33,($C33,$E33,$G33,$I33,$K33,$M33,$O33,$Q33,$S33,$U33,$W33,$Y33,$AA33,$AC33,$AE33,$AG33,$AI33,$AK33,$AM33,$AO33,$AQ33),0),"")),"",(IF(AG33&gt;=0,RANK(AG33,($C33,$E33,$G33,$I33,$K33,$M33,$O33,$Q33,$S33,$U33,$W33,$Y33,$AA33,$AC33,$AE33,$AG33,$AI33,$AK33,$AM33,$AO33,$AQ33),0),"")))</f>
        <v/>
      </c>
      <c r="AI33" s="141" t="s">
        <v>2</v>
      </c>
      <c r="AJ33" s="75" t="str">
        <f>IF(ISERROR(IF(AI33&gt;=0,RANK(AI33,($C33,$E33,$G33,$I33,$K33,$M33,$O33,$Q33,$S33,$U33,$W33,$Y33,$AA33,$AC33,$AE33,$AG33,$AI33,$AK33,$AM33,$AO33,$AQ33),0),"")),"",(IF(AI33&gt;=0,RANK(AI33,($C33,$E33,$G33,$I33,$K33,$M33,$O33,$Q33,$S33,$U33,$W33,$Y33,$AA33,$AC33,$AE33,$AG33,$AI33,$AK33,$AM33,$AO33,$AQ33),0),"")))</f>
        <v/>
      </c>
      <c r="AK33" s="141" t="s">
        <v>2</v>
      </c>
      <c r="AL33" s="75" t="str">
        <f>IF(ISERROR(IF(AK33&gt;=0,RANK(AK33,($C33,$E33,$G33,$I33,$K33,$M33,$O33,$Q33,$S33,$U33,$W33,$Y33,$AA33,$AC33,$AE33,$AG33,$AI33,$AK33,$AM33,$AO33,$AQ33),0),"")),"",(IF(AK33&gt;=0,RANK(AK33,($C33,$E33,$G33,$I33,$K33,$M33,$O33,$Q33,$S33,$U33,$W33,$Y33,$AA33,$AC33,$AE33,$AG33,$AI33,$AK33,$AM33,$AO33,$AQ33),0),"")))</f>
        <v/>
      </c>
      <c r="AM33" s="141" t="s">
        <v>2</v>
      </c>
      <c r="AN33" s="75" t="str">
        <f>IF(ISERROR(IF(AM33&gt;=0,RANK(AM33,($C33,$E33,$G33,$I33,$K33,$M33,$O33,$Q33,$S33,$U33,$W33,$Y33,$AA33,$AC33,$AE33,$AG33,$AI33,$AK33,$AM33,$AO33,$AQ33),0),"")),"",(IF(AM33&gt;=0,RANK(AM33,($C33,$E33,$G33,$I33,$K33,$M33,$O33,$Q33,$S33,$U33,$W33,$Y33,$AA33,$AC33,$AE33,$AG33,$AI33,$AK33,$AM33,$AO33,$AQ33),0),"")))</f>
        <v/>
      </c>
      <c r="AO33" s="141" t="s">
        <v>2</v>
      </c>
      <c r="AP33" s="75" t="str">
        <f>IF(ISERROR(IF(AO33&gt;=0,RANK(AO33,($C33,$E33,$G33,$I33,$K33,$M33,$O33,$Q33,$S33,$U33,$W33,$Y33,$AA33,$AC33,$AE33,$AG33,$AI33,$AK33,$AM33,$AO33,$AQ33),0),"")),"",(IF(AO33&gt;=0,RANK(AO33,($C33,$E33,$G33,$I33,$K33,$M33,$O33,$Q33,$S33,$U33,$W33,$Y33,$AA33,$AC33,$AE33,$AG33,$AI33,$AK33,$AM33,$AO33,$AQ33),0),"")))</f>
        <v/>
      </c>
      <c r="AQ33" s="141" t="s">
        <v>2</v>
      </c>
      <c r="AR33" s="75" t="str">
        <f>IF(ISERROR(IF(AQ33&gt;=0,RANK(AQ33,($C33,$E33,$G33,$I33,$K33,$M33,$O33,$Q33,$S33,$U33,$W33,$Y33,$AA33,$AC33,$AE33,$AG33,$AI33,$AK33,$AM33,$AO33,$AQ33),0),"")),"",(IF(AQ33&gt;=0,RANK(AQ33,($C33,$E33,$G33,$I33,$K33,$M33,$O33,$Q33,$S33,$U33,$W33,$Y33,$AA33,$AC33,$AE33,$AG33,$AI33,$AK33,$AM33,$AO33,$AQ33),0),"")))</f>
        <v/>
      </c>
      <c r="AS33" s="67"/>
    </row>
    <row r="34" spans="1:45" s="12" customFormat="1" ht="14.1" customHeight="1" thickBot="1" x14ac:dyDescent="0.25">
      <c r="A34" s="119" t="s">
        <v>52</v>
      </c>
      <c r="B34" s="71"/>
      <c r="C34" s="175" t="str">
        <f>IF(ISERROR(AVERAGE(C9:C33)),"",AVERAGE(C9:C33))</f>
        <v/>
      </c>
      <c r="D34" s="174"/>
      <c r="E34" s="173" t="str">
        <f>IF(ISERROR(AVERAGE(E9:E33)),"",AVERAGE(E9:E33))</f>
        <v/>
      </c>
      <c r="F34" s="174"/>
      <c r="G34" s="173" t="str">
        <f>IF(ISERROR(AVERAGE(G9:G33)),"",AVERAGE(G9:G33))</f>
        <v/>
      </c>
      <c r="H34" s="174"/>
      <c r="I34" s="173" t="str">
        <f>IF(ISERROR(AVERAGE(I9:I33)),"",AVERAGE(I9:I33))</f>
        <v/>
      </c>
      <c r="J34" s="174"/>
      <c r="K34" s="173" t="str">
        <f>IF(ISERROR(AVERAGE(K9:K33)),"",AVERAGE(K9:K33))</f>
        <v/>
      </c>
      <c r="L34" s="174"/>
      <c r="M34" s="173" t="str">
        <f>IF(ISERROR(AVERAGE(M9:M33)),"",AVERAGE(M9:M33))</f>
        <v/>
      </c>
      <c r="N34" s="174"/>
      <c r="O34" s="173" t="str">
        <f>IF(ISERROR(AVERAGE(O9:O33)),"",AVERAGE(O9:O33))</f>
        <v/>
      </c>
      <c r="P34" s="174"/>
      <c r="Q34" s="173" t="str">
        <f>IF(ISERROR(AVERAGE(Q9:Q33)),"",AVERAGE(Q9:Q33))</f>
        <v/>
      </c>
      <c r="R34" s="174"/>
      <c r="S34" s="173" t="str">
        <f>IF(ISERROR(AVERAGE(S9:S33)),"",AVERAGE(S9:S33))</f>
        <v/>
      </c>
      <c r="T34" s="174"/>
      <c r="U34" s="173" t="str">
        <f>IF(ISERROR(AVERAGE(U9:U33)),"",AVERAGE(U9:U33))</f>
        <v/>
      </c>
      <c r="V34" s="174"/>
      <c r="W34" s="173" t="str">
        <f>IF(ISERROR(AVERAGE(W9:W33)),"",AVERAGE(W9:W33))</f>
        <v/>
      </c>
      <c r="X34" s="174"/>
      <c r="Y34" s="173" t="str">
        <f>IF(ISERROR(AVERAGE(Y9:Y33)),"",AVERAGE(Y9:Y33))</f>
        <v/>
      </c>
      <c r="Z34" s="174"/>
      <c r="AA34" s="173" t="str">
        <f>IF(ISERROR(AVERAGE(AA9:AA33)),"",AVERAGE(AA9:AA33))</f>
        <v/>
      </c>
      <c r="AB34" s="174"/>
      <c r="AC34" s="173" t="str">
        <f>IF(ISERROR(AVERAGE(AC9:AC33)),"",AVERAGE(AC9:AC33))</f>
        <v/>
      </c>
      <c r="AD34" s="174"/>
      <c r="AE34" s="173" t="str">
        <f>IF(ISERROR(AVERAGE(AE9:AE33)),"",AVERAGE(AE9:AE33))</f>
        <v/>
      </c>
      <c r="AF34" s="174"/>
      <c r="AG34" s="173" t="str">
        <f>IF(ISERROR(AVERAGE(AG9:AG33)),"",AVERAGE(AG9:AG33))</f>
        <v/>
      </c>
      <c r="AH34" s="174"/>
      <c r="AI34" s="173" t="str">
        <f>IF(ISERROR(AVERAGE(AI9:AI33)),"",AVERAGE(AI9:AI33))</f>
        <v/>
      </c>
      <c r="AJ34" s="174"/>
      <c r="AK34" s="173" t="str">
        <f>IF(ISERROR(AVERAGE(AK9:AK33)),"",AVERAGE(AK9:AK33))</f>
        <v/>
      </c>
      <c r="AL34" s="174"/>
      <c r="AM34" s="173" t="str">
        <f>IF(ISERROR(AVERAGE(AM9:AM33)),"",AVERAGE(AM9:AM33))</f>
        <v/>
      </c>
      <c r="AN34" s="174"/>
      <c r="AO34" s="173" t="str">
        <f>IF(ISERROR(AVERAGE(AO9:AO33)),"",AVERAGE(AO9:AO33))</f>
        <v/>
      </c>
      <c r="AP34" s="174"/>
      <c r="AQ34" s="173" t="str">
        <f>IF(ISERROR(AVERAGE(AQ9:AQ33)),"",AVERAGE(AQ9:AQ33))</f>
        <v/>
      </c>
      <c r="AR34" s="174"/>
      <c r="AS34" s="67"/>
    </row>
    <row r="35" spans="1:45" s="12" customFormat="1" ht="14.1" hidden="1" customHeight="1" thickBot="1" x14ac:dyDescent="0.25">
      <c r="A35" s="119" t="s">
        <v>53</v>
      </c>
      <c r="B35" s="71"/>
      <c r="C35" s="161" t="str">
        <f>IF(ISERROR(AVERAGE(D9:D33)),"",AVERAGE(D9:D33))</f>
        <v/>
      </c>
      <c r="D35" s="160"/>
      <c r="E35" s="159" t="str">
        <f>IF(ISERROR(AVERAGE(F9:F33)),"",AVERAGE(F9:F33))</f>
        <v/>
      </c>
      <c r="F35" s="160"/>
      <c r="G35" s="159" t="str">
        <f>IF(ISERROR(AVERAGE(H9:H33)),"",AVERAGE(H9:H33))</f>
        <v/>
      </c>
      <c r="H35" s="160"/>
      <c r="I35" s="159" t="str">
        <f>IF(ISERROR(AVERAGE(J9:J33)),"",AVERAGE(J9:J33))</f>
        <v/>
      </c>
      <c r="J35" s="160"/>
      <c r="K35" s="159" t="str">
        <f>IF(ISERROR(AVERAGE(L9:L33)),"",AVERAGE(L9:L33))</f>
        <v/>
      </c>
      <c r="L35" s="160"/>
      <c r="M35" s="159" t="str">
        <f>IF(ISERROR(AVERAGE(N9:N33)),"",AVERAGE(N9:N33))</f>
        <v/>
      </c>
      <c r="N35" s="160"/>
      <c r="O35" s="159" t="str">
        <f>IF(ISERROR(AVERAGE(P9:P33)),"",AVERAGE(P9:P33))</f>
        <v/>
      </c>
      <c r="P35" s="160"/>
      <c r="Q35" s="159" t="str">
        <f>IF(ISERROR(AVERAGE(R9:R33)),"",AVERAGE(R9:R33))</f>
        <v/>
      </c>
      <c r="R35" s="160"/>
      <c r="S35" s="159" t="str">
        <f>IF(ISERROR(AVERAGE(T9:T33)),"",AVERAGE(T9:T33))</f>
        <v/>
      </c>
      <c r="T35" s="160"/>
      <c r="U35" s="159" t="str">
        <f>IF(ISERROR(AVERAGE(V9:V33)),"",AVERAGE(V9:V33))</f>
        <v/>
      </c>
      <c r="V35" s="160"/>
      <c r="W35" s="159" t="str">
        <f>IF(ISERROR(AVERAGE(X9:X33)),"",AVERAGE(X9:X33))</f>
        <v/>
      </c>
      <c r="X35" s="160"/>
      <c r="Y35" s="159" t="str">
        <f>IF(ISERROR(AVERAGE(Z9:Z33)),"",AVERAGE(Z9:Z33))</f>
        <v/>
      </c>
      <c r="Z35" s="160"/>
      <c r="AA35" s="159" t="str">
        <f>IF(ISERROR(AVERAGE(AB9:AB33)),"",AVERAGE(AB9:AB33))</f>
        <v/>
      </c>
      <c r="AB35" s="160"/>
      <c r="AC35" s="159" t="str">
        <f>IF(ISERROR(AVERAGE(AD9:AD33)),"",AVERAGE(AD9:AD33))</f>
        <v/>
      </c>
      <c r="AD35" s="160"/>
      <c r="AE35" s="159" t="str">
        <f>IF(ISERROR(AVERAGE(AF9:AF33)),"",AVERAGE(AF9:AF33))</f>
        <v/>
      </c>
      <c r="AF35" s="160"/>
      <c r="AG35" s="159" t="str">
        <f>IF(ISERROR(AVERAGE(AH9:AH33)),"",AVERAGE(AH9:AH33))</f>
        <v/>
      </c>
      <c r="AH35" s="160"/>
      <c r="AI35" s="159" t="str">
        <f>IF(ISERROR(AVERAGE(AJ9:AJ33)),"",AVERAGE(AJ9:AJ33))</f>
        <v/>
      </c>
      <c r="AJ35" s="160"/>
      <c r="AK35" s="159" t="str">
        <f>IF(ISERROR(AVERAGE(AL9:AL33)),"",AVERAGE(AL9:AL33))</f>
        <v/>
      </c>
      <c r="AL35" s="160"/>
      <c r="AM35" s="159" t="str">
        <f>IF(ISERROR(AVERAGE(AN9:AN33)),"",AVERAGE(AN9:AN33))</f>
        <v/>
      </c>
      <c r="AN35" s="160"/>
      <c r="AO35" s="159" t="str">
        <f>IF(ISERROR(AVERAGE(AP9:AP33)),"",AVERAGE(AP9:AP33))</f>
        <v/>
      </c>
      <c r="AP35" s="160"/>
      <c r="AQ35" s="159" t="str">
        <f>IF(ISERROR(AVERAGE(AR9:AR33)),"",AVERAGE(AR9:AR33))</f>
        <v/>
      </c>
      <c r="AR35" s="160"/>
      <c r="AS35" s="67"/>
    </row>
    <row r="36" spans="1:45" s="12" customFormat="1" ht="14.1" customHeight="1" thickBot="1" x14ac:dyDescent="0.25">
      <c r="A36" s="61" t="s">
        <v>9</v>
      </c>
      <c r="B36" s="72"/>
      <c r="C36" s="164" t="str">
        <f>IF(ISERROR(RANK(C35,$C35:$AR35,1)),"",RANK(C35,$C35:$AR35,1))</f>
        <v/>
      </c>
      <c r="D36" s="163"/>
      <c r="E36" s="162" t="str">
        <f>IF(ISERROR(RANK(E35,$C35:$AR35,1)),"",RANK(E35,$C35:$AR35,1))</f>
        <v/>
      </c>
      <c r="F36" s="163"/>
      <c r="G36" s="162" t="str">
        <f>IF(ISERROR(RANK(G35,$C35:$AR35,1)),"",RANK(G35,$C35:$AR35,1))</f>
        <v/>
      </c>
      <c r="H36" s="163"/>
      <c r="I36" s="162" t="str">
        <f>IF(ISERROR(RANK(I35,$C35:$AR35,1)),"",RANK(I35,$C35:$AR35,1))</f>
        <v/>
      </c>
      <c r="J36" s="163"/>
      <c r="K36" s="162" t="str">
        <f>IF(ISERROR(RANK(K35,$C35:$AR35,1)),"",RANK(K35,$C35:$AR35,1))</f>
        <v/>
      </c>
      <c r="L36" s="163"/>
      <c r="M36" s="162" t="str">
        <f>IF(ISERROR(RANK(M35,$C35:$AR35,1)),"",RANK(M35,$C35:$AR35,1))</f>
        <v/>
      </c>
      <c r="N36" s="163"/>
      <c r="O36" s="162" t="str">
        <f>IF(ISERROR(RANK(O35,$C35:$AR35,1)),"",RANK(O35,$C35:$AR35,1))</f>
        <v/>
      </c>
      <c r="P36" s="163"/>
      <c r="Q36" s="162" t="str">
        <f>IF(ISERROR(RANK(Q35,$C35:$AR35,1)),"",RANK(Q35,$C35:$AR35,1))</f>
        <v/>
      </c>
      <c r="R36" s="163"/>
      <c r="S36" s="162" t="str">
        <f>IF(ISERROR(RANK(S35,$C35:$AR35,1)),"",RANK(S35,$C35:$AR35,1))</f>
        <v/>
      </c>
      <c r="T36" s="163"/>
      <c r="U36" s="162" t="str">
        <f>IF(ISERROR(RANK(U35,$C35:$AR35,1)),"",RANK(U35,$C35:$AR35,1))</f>
        <v/>
      </c>
      <c r="V36" s="163"/>
      <c r="W36" s="162" t="str">
        <f>IF(ISERROR(RANK(W35,$C35:$AR35,1)),"",RANK(W35,$C35:$AR35,1))</f>
        <v/>
      </c>
      <c r="X36" s="163"/>
      <c r="Y36" s="162" t="str">
        <f>IF(ISERROR(RANK(Y35,$C35:$AR35,1)),"",RANK(Y35,$C35:$AR35,1))</f>
        <v/>
      </c>
      <c r="Z36" s="163"/>
      <c r="AA36" s="162" t="str">
        <f>IF(ISERROR(RANK(AA35,$C35:$AR35,1)),"",RANK(AA35,$C35:$AR35,1))</f>
        <v/>
      </c>
      <c r="AB36" s="163"/>
      <c r="AC36" s="162" t="str">
        <f>IF(ISERROR(RANK(AC35,$C35:$AR35,1)),"",RANK(AC35,$C35:$AR35,1))</f>
        <v/>
      </c>
      <c r="AD36" s="163"/>
      <c r="AE36" s="162" t="str">
        <f>IF(ISERROR(RANK(AE35,$C35:$AR35,1)),"",RANK(AE35,$C35:$AR35,1))</f>
        <v/>
      </c>
      <c r="AF36" s="163"/>
      <c r="AG36" s="162" t="str">
        <f>IF(ISERROR(RANK(AG35,$C35:$AR35,1)),"",RANK(AG35,$C35:$AR35,1))</f>
        <v/>
      </c>
      <c r="AH36" s="163"/>
      <c r="AI36" s="162" t="str">
        <f>IF(ISERROR(RANK(AI35,$C35:$AR35,1)),"",RANK(AI35,$C35:$AR35,1))</f>
        <v/>
      </c>
      <c r="AJ36" s="163"/>
      <c r="AK36" s="162" t="str">
        <f>IF(ISERROR(RANK(AK35,$C35:$AR35,1)),"",RANK(AK35,$C35:$AR35,1))</f>
        <v/>
      </c>
      <c r="AL36" s="163"/>
      <c r="AM36" s="162" t="str">
        <f>IF(ISERROR(RANK(AM35,$C35:$AR35,1)),"",RANK(AM35,$C35:$AR35,1))</f>
        <v/>
      </c>
      <c r="AN36" s="163"/>
      <c r="AO36" s="162" t="str">
        <f>IF(ISERROR(RANK(AO35,$C35:$AR35,1)),"",RANK(AO35,$C35:$AR35,1))</f>
        <v/>
      </c>
      <c r="AP36" s="163"/>
      <c r="AQ36" s="162" t="str">
        <f>IF(ISERROR(RANK(AQ35,$C35:$AR35,1)),"",RANK(AQ35,$C35:$AR35,1))</f>
        <v/>
      </c>
      <c r="AR36" s="163"/>
      <c r="AS36" s="68"/>
    </row>
    <row r="37" spans="1:45" ht="12.75" customHeight="1" x14ac:dyDescent="0.2">
      <c r="D37" s="6" t="s">
        <v>6</v>
      </c>
      <c r="E37" s="142" t="s">
        <v>2</v>
      </c>
      <c r="F37" s="143"/>
      <c r="G37" s="143"/>
      <c r="H37" s="143"/>
      <c r="I37" s="143"/>
      <c r="J37" s="143"/>
      <c r="K37" s="143"/>
      <c r="L37" s="25"/>
      <c r="M37" s="25"/>
      <c r="Q37" s="3"/>
      <c r="R37" s="6" t="s">
        <v>10</v>
      </c>
      <c r="S37" s="145"/>
      <c r="T37" s="145"/>
      <c r="U37" s="145"/>
      <c r="V37" s="145"/>
      <c r="W37" s="145"/>
      <c r="X37" s="145"/>
      <c r="Y37" s="145"/>
      <c r="Z37" s="47"/>
      <c r="AA37" s="47"/>
      <c r="AH37" s="9" t="s">
        <v>11</v>
      </c>
      <c r="AI37" s="148"/>
      <c r="AJ37" s="149"/>
      <c r="AK37" s="149"/>
      <c r="AL37" s="149"/>
      <c r="AM37" s="149"/>
      <c r="AN37" s="149"/>
      <c r="AO37" s="149"/>
      <c r="AP37" s="150"/>
      <c r="AQ37" s="143"/>
      <c r="AR37" s="3"/>
    </row>
    <row r="38" spans="1:45" ht="12.75" customHeight="1" x14ac:dyDescent="0.2">
      <c r="D38" s="6" t="s">
        <v>7</v>
      </c>
      <c r="E38" s="144" t="s">
        <v>2</v>
      </c>
      <c r="F38" s="144"/>
      <c r="G38" s="144"/>
      <c r="H38" s="144"/>
      <c r="I38" s="144"/>
      <c r="J38" s="144"/>
      <c r="K38" s="144"/>
      <c r="L38" s="46"/>
      <c r="M38" s="25"/>
      <c r="Q38" s="3"/>
      <c r="R38" s="6" t="s">
        <v>140</v>
      </c>
      <c r="S38" s="146" t="s">
        <v>2</v>
      </c>
      <c r="T38" s="147"/>
      <c r="U38" s="147"/>
      <c r="V38" s="147"/>
      <c r="W38" s="147"/>
      <c r="X38" s="147"/>
      <c r="Y38" s="147"/>
      <c r="Z38" s="59"/>
      <c r="AA38" s="59"/>
      <c r="AH38" s="9" t="s">
        <v>12</v>
      </c>
      <c r="AI38" s="144"/>
      <c r="AJ38" s="151"/>
      <c r="AK38" s="151"/>
      <c r="AL38" s="151"/>
      <c r="AM38" s="151"/>
      <c r="AN38" s="151"/>
      <c r="AO38" s="151"/>
      <c r="AP38" s="151"/>
      <c r="AQ38" s="152"/>
      <c r="AR38" s="3"/>
    </row>
    <row r="39" spans="1:45" ht="12.75" customHeight="1" x14ac:dyDescent="0.2">
      <c r="C39" s="112" t="s">
        <v>44</v>
      </c>
      <c r="N39" s="48"/>
      <c r="O39" s="3"/>
      <c r="Z39" s="25"/>
      <c r="AA39" s="25"/>
      <c r="AG39" s="3"/>
      <c r="AR39" s="3"/>
      <c r="AS39" s="5"/>
    </row>
    <row r="40" spans="1:45" ht="14.1" customHeight="1" x14ac:dyDescent="0.2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</row>
    <row r="41" spans="1:45" ht="14.1" customHeight="1" x14ac:dyDescent="0.2">
      <c r="A41" s="26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45" ht="15.7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45" ht="15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45" ht="15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45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</row>
  </sheetData>
  <sheetProtection password="DFDD" sheet="1" objects="1" scenarios="1"/>
  <mergeCells count="97">
    <mergeCell ref="AO34:AP34"/>
    <mergeCell ref="AQ34:AR34"/>
    <mergeCell ref="AG34:AH34"/>
    <mergeCell ref="AI34:AJ34"/>
    <mergeCell ref="AK34:AL34"/>
    <mergeCell ref="AM34:AN34"/>
    <mergeCell ref="AE34:AF34"/>
    <mergeCell ref="Q34:R34"/>
    <mergeCell ref="S34:T34"/>
    <mergeCell ref="U34:V34"/>
    <mergeCell ref="W34:X34"/>
    <mergeCell ref="AO6:AP6"/>
    <mergeCell ref="AQ6:AR6"/>
    <mergeCell ref="A4:Q4"/>
    <mergeCell ref="Y34:Z34"/>
    <mergeCell ref="AA34:AB34"/>
    <mergeCell ref="AC34:AD34"/>
    <mergeCell ref="I6:J6"/>
    <mergeCell ref="K6:L6"/>
    <mergeCell ref="S6:T6"/>
    <mergeCell ref="C34:D34"/>
    <mergeCell ref="E34:F34"/>
    <mergeCell ref="G34:H34"/>
    <mergeCell ref="I34:J34"/>
    <mergeCell ref="K34:L34"/>
    <mergeCell ref="M34:N34"/>
    <mergeCell ref="O34:P34"/>
    <mergeCell ref="AC6:AD6"/>
    <mergeCell ref="AE6:AF6"/>
    <mergeCell ref="AG6:AH6"/>
    <mergeCell ref="C6:D6"/>
    <mergeCell ref="E6:F6"/>
    <mergeCell ref="O6:P6"/>
    <mergeCell ref="Q6:R6"/>
    <mergeCell ref="K36:L36"/>
    <mergeCell ref="M36:N36"/>
    <mergeCell ref="O36:P36"/>
    <mergeCell ref="Q36:R36"/>
    <mergeCell ref="C36:D36"/>
    <mergeCell ref="E36:F36"/>
    <mergeCell ref="G36:H36"/>
    <mergeCell ref="I36:J36"/>
    <mergeCell ref="AO36:AP36"/>
    <mergeCell ref="AQ36:AR36"/>
    <mergeCell ref="AM36:AN36"/>
    <mergeCell ref="AA36:AB36"/>
    <mergeCell ref="AC36:AD36"/>
    <mergeCell ref="AE36:AF36"/>
    <mergeCell ref="AG36:AH36"/>
    <mergeCell ref="AK36:AL36"/>
    <mergeCell ref="C35:D35"/>
    <mergeCell ref="E35:F35"/>
    <mergeCell ref="G35:H35"/>
    <mergeCell ref="I35:J35"/>
    <mergeCell ref="AI36:AJ36"/>
    <mergeCell ref="S36:T36"/>
    <mergeCell ref="U36:V36"/>
    <mergeCell ref="W36:X36"/>
    <mergeCell ref="Y36:Z36"/>
    <mergeCell ref="S35:T35"/>
    <mergeCell ref="U35:V35"/>
    <mergeCell ref="W35:X35"/>
    <mergeCell ref="Y35:Z35"/>
    <mergeCell ref="K35:L35"/>
    <mergeCell ref="M35:N35"/>
    <mergeCell ref="O35:P35"/>
    <mergeCell ref="Q35:R35"/>
    <mergeCell ref="AQ35:AR35"/>
    <mergeCell ref="AI35:AJ35"/>
    <mergeCell ref="AK35:AL35"/>
    <mergeCell ref="AM35:AN35"/>
    <mergeCell ref="AO35:AP35"/>
    <mergeCell ref="AA35:AB35"/>
    <mergeCell ref="AC35:AD35"/>
    <mergeCell ref="AE35:AF35"/>
    <mergeCell ref="AG35:AH35"/>
    <mergeCell ref="C31:AR31"/>
    <mergeCell ref="C21:AR21"/>
    <mergeCell ref="C24:AR24"/>
    <mergeCell ref="C26:AR26"/>
    <mergeCell ref="C28:AR28"/>
    <mergeCell ref="C9:AR9"/>
    <mergeCell ref="C12:AR12"/>
    <mergeCell ref="C15:AR15"/>
    <mergeCell ref="C19:AR19"/>
    <mergeCell ref="AT1:AT2"/>
    <mergeCell ref="A1:AS2"/>
    <mergeCell ref="AM6:AN6"/>
    <mergeCell ref="U6:V6"/>
    <mergeCell ref="W6:X6"/>
    <mergeCell ref="Y6:Z6"/>
    <mergeCell ref="AI6:AJ6"/>
    <mergeCell ref="G6:H6"/>
    <mergeCell ref="M6:N6"/>
    <mergeCell ref="AK6:AL6"/>
    <mergeCell ref="C5:AR5"/>
    <mergeCell ref="AA6:AB6"/>
  </mergeCells>
  <phoneticPr fontId="2" type="noConversion"/>
  <printOptions horizontalCentered="1"/>
  <pageMargins left="0" right="0" top="0.5" bottom="0.25" header="0.5" footer="0.5"/>
  <pageSetup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showGridLines="0" zoomScaleNormal="100" zoomScaleSheetLayoutView="100" workbookViewId="0"/>
  </sheetViews>
  <sheetFormatPr defaultRowHeight="12.75" x14ac:dyDescent="0.2"/>
  <cols>
    <col min="1" max="1" width="53.7109375" customWidth="1"/>
    <col min="2" max="2" width="39.7109375" customWidth="1"/>
  </cols>
  <sheetData>
    <row r="1" spans="1:2" ht="30" customHeight="1" x14ac:dyDescent="0.2"/>
    <row r="2" spans="1:2" ht="20.25" x14ac:dyDescent="0.3">
      <c r="A2" s="176" t="s">
        <v>116</v>
      </c>
      <c r="B2" s="176"/>
    </row>
    <row r="3" spans="1:2" ht="20.25" x14ac:dyDescent="0.3">
      <c r="A3" s="176" t="s">
        <v>59</v>
      </c>
      <c r="B3" s="176"/>
    </row>
    <row r="4" spans="1:2" ht="3" customHeight="1" x14ac:dyDescent="0.3">
      <c r="A4" s="120"/>
      <c r="B4" s="120"/>
    </row>
    <row r="6" spans="1:2" ht="13.5" thickBot="1" x14ac:dyDescent="0.25"/>
    <row r="7" spans="1:2" x14ac:dyDescent="0.2">
      <c r="B7" s="121"/>
    </row>
    <row r="8" spans="1:2" x14ac:dyDescent="0.2">
      <c r="B8" s="133" t="str">
        <f>Phase5!A10</f>
        <v>1. Slider</v>
      </c>
    </row>
    <row r="9" spans="1:2" x14ac:dyDescent="0.2">
      <c r="B9" s="133" t="str">
        <f>Phase5!A11</f>
        <v>2. Drop puck in skates</v>
      </c>
    </row>
    <row r="10" spans="1:2" x14ac:dyDescent="0.2">
      <c r="B10" s="133" t="str">
        <f>Phase5!A12</f>
        <v>3. Puck outside d-man - body inside</v>
      </c>
    </row>
    <row r="11" spans="1:2" x14ac:dyDescent="0.2">
      <c r="B11" s="133" t="str">
        <f>Phase5!A13</f>
        <v>4. Toe drag - puck off skate</v>
      </c>
    </row>
    <row r="12" spans="1:2" x14ac:dyDescent="0.2">
      <c r="B12" s="133" t="str">
        <f>Phase5!A14</f>
        <v>5. Miss puck then deke</v>
      </c>
    </row>
    <row r="13" spans="1:2" x14ac:dyDescent="0.2">
      <c r="B13" s="133" t="str">
        <f>Phase5!A15</f>
        <v>6. Flip puck over stick</v>
      </c>
    </row>
    <row r="14" spans="1:2" x14ac:dyDescent="0.2">
      <c r="B14" s="133" t="str">
        <f>Phase5!A16</f>
        <v>7. Defender as a screen</v>
      </c>
    </row>
    <row r="15" spans="1:2" ht="13.5" thickBot="1" x14ac:dyDescent="0.25">
      <c r="B15" s="134"/>
    </row>
    <row r="18" spans="2:2" ht="13.5" thickBot="1" x14ac:dyDescent="0.25"/>
    <row r="19" spans="2:2" x14ac:dyDescent="0.2">
      <c r="B19" s="121"/>
    </row>
    <row r="20" spans="2:2" x14ac:dyDescent="0.2">
      <c r="B20" s="136" t="str">
        <f>Phase5!A18</f>
        <v>8. Fake wrap around - pivot and shoot</v>
      </c>
    </row>
    <row r="21" spans="2:2" x14ac:dyDescent="0.2">
      <c r="B21" s="136" t="str">
        <f>Phase5!A19</f>
        <v>9. Fake wrap around - pass short side</v>
      </c>
    </row>
    <row r="22" spans="2:2" x14ac:dyDescent="0.2">
      <c r="B22" s="133" t="str">
        <f>Phase5!A21</f>
        <v>10. Techniques - quick draw</v>
      </c>
    </row>
    <row r="23" spans="2:2" x14ac:dyDescent="0.2">
      <c r="B23" s="133" t="str">
        <f>Phase5!A22</f>
        <v>11. Techniques - hit stick</v>
      </c>
    </row>
    <row r="24" spans="2:2" x14ac:dyDescent="0.2">
      <c r="B24" s="133" t="str">
        <f>Phase5!A23</f>
        <v>12. Techniques - draw back fhd / bhd</v>
      </c>
    </row>
    <row r="25" spans="2:2" x14ac:dyDescent="0.2">
      <c r="B25" s="133" t="str">
        <f>Phase5!A24</f>
        <v>13. Techniques - body block / use feet</v>
      </c>
    </row>
    <row r="26" spans="2:2" x14ac:dyDescent="0.2">
      <c r="B26" s="133" t="str">
        <f>Phase5!A25</f>
        <v>14. Techniques - body block / forward support</v>
      </c>
    </row>
    <row r="27" spans="2:2" ht="13.5" thickBot="1" x14ac:dyDescent="0.25">
      <c r="B27" s="134" t="str">
        <f>Phase5!A26</f>
        <v>15. Techniques - forward</v>
      </c>
    </row>
    <row r="29" spans="2:2" x14ac:dyDescent="0.2">
      <c r="B29" s="3"/>
    </row>
    <row r="30" spans="2:2" x14ac:dyDescent="0.2">
      <c r="B30" s="3"/>
    </row>
    <row r="31" spans="2:2" x14ac:dyDescent="0.2">
      <c r="B31" s="182"/>
    </row>
    <row r="32" spans="2:2" x14ac:dyDescent="0.2">
      <c r="B32" s="182"/>
    </row>
    <row r="33" spans="2:2" x14ac:dyDescent="0.2">
      <c r="B33" s="182"/>
    </row>
    <row r="34" spans="2:2" x14ac:dyDescent="0.2">
      <c r="B34" s="182"/>
    </row>
    <row r="35" spans="2:2" x14ac:dyDescent="0.2">
      <c r="B35" s="182"/>
    </row>
    <row r="36" spans="2:2" x14ac:dyDescent="0.2">
      <c r="B36" s="182"/>
    </row>
    <row r="37" spans="2:2" x14ac:dyDescent="0.2">
      <c r="B37" s="182"/>
    </row>
    <row r="38" spans="2:2" x14ac:dyDescent="0.2">
      <c r="B38" s="182"/>
    </row>
    <row r="39" spans="2:2" x14ac:dyDescent="0.2">
      <c r="B39" s="3"/>
    </row>
    <row r="40" spans="2:2" x14ac:dyDescent="0.2">
      <c r="B40" s="3"/>
    </row>
    <row r="41" spans="2:2" x14ac:dyDescent="0.2">
      <c r="B41" s="3"/>
    </row>
    <row r="42" spans="2:2" x14ac:dyDescent="0.2">
      <c r="B42" s="3"/>
    </row>
    <row r="43" spans="2:2" x14ac:dyDescent="0.2">
      <c r="B43" s="182"/>
    </row>
    <row r="44" spans="2:2" x14ac:dyDescent="0.2">
      <c r="B44" s="182"/>
    </row>
    <row r="45" spans="2:2" x14ac:dyDescent="0.2">
      <c r="B45" s="182"/>
    </row>
    <row r="46" spans="2:2" x14ac:dyDescent="0.2">
      <c r="B46" s="182"/>
    </row>
    <row r="47" spans="2:2" x14ac:dyDescent="0.2">
      <c r="B47" s="182"/>
    </row>
    <row r="48" spans="2:2" x14ac:dyDescent="0.2">
      <c r="B48" s="182"/>
    </row>
    <row r="49" spans="2:2" x14ac:dyDescent="0.2">
      <c r="B49" s="182"/>
    </row>
    <row r="50" spans="2:2" x14ac:dyDescent="0.2">
      <c r="B50" s="182"/>
    </row>
    <row r="51" spans="2:2" x14ac:dyDescent="0.2">
      <c r="B51" s="3"/>
    </row>
    <row r="52" spans="2:2" x14ac:dyDescent="0.2">
      <c r="B52" s="3"/>
    </row>
  </sheetData>
  <sheetProtection password="DFDD" sheet="1" objects="1" scenarios="1"/>
  <mergeCells count="4">
    <mergeCell ref="B31:B38"/>
    <mergeCell ref="B43:B50"/>
    <mergeCell ref="A2:B2"/>
    <mergeCell ref="A3:B3"/>
  </mergeCells>
  <phoneticPr fontId="2" type="noConversion"/>
  <printOptions horizontalCentered="1"/>
  <pageMargins left="0.5" right="0.5" top="0.75" bottom="0.75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T73"/>
  <sheetViews>
    <sheetView showGridLines="0" view="pageBreakPreview" zoomScaleNormal="100" zoomScaleSheetLayoutView="100" workbookViewId="0">
      <selection sqref="A1:AS2"/>
    </sheetView>
  </sheetViews>
  <sheetFormatPr defaultRowHeight="12.75" x14ac:dyDescent="0.2"/>
  <cols>
    <col min="1" max="1" width="2.85546875" style="102" customWidth="1"/>
    <col min="2" max="2" width="35.85546875" customWidth="1"/>
    <col min="3" max="5" width="5.7109375" customWidth="1"/>
    <col min="6" max="6" width="11.7109375" customWidth="1"/>
    <col min="7" max="7" width="8.7109375" customWidth="1"/>
    <col min="8" max="8" width="19.85546875" customWidth="1"/>
    <col min="9" max="9" width="12.7109375" customWidth="1"/>
  </cols>
  <sheetData>
    <row r="1" spans="1:46" ht="12.75" customHeight="1" x14ac:dyDescent="0.2">
      <c r="A1" s="101"/>
      <c r="B1" s="3"/>
      <c r="C1" s="3"/>
      <c r="D1" s="3"/>
      <c r="E1" s="3"/>
      <c r="F1" s="3"/>
      <c r="G1" s="3"/>
      <c r="H1" s="3"/>
      <c r="I1" s="1"/>
      <c r="J1" s="1"/>
      <c r="K1" s="1"/>
      <c r="L1" s="1"/>
      <c r="M1" s="1"/>
      <c r="N1" s="1"/>
      <c r="O1" s="1"/>
      <c r="P1" s="1"/>
      <c r="Q1" s="1"/>
    </row>
    <row r="2" spans="1:46" ht="12.75" customHeight="1" x14ac:dyDescent="0.25">
      <c r="A2" s="101"/>
      <c r="B2" s="43"/>
      <c r="C2" s="43"/>
      <c r="D2" s="43"/>
      <c r="E2" s="43"/>
      <c r="F2" s="43"/>
      <c r="G2" s="43"/>
      <c r="H2" s="43"/>
      <c r="I2" s="2"/>
      <c r="J2" s="2"/>
      <c r="K2" s="2"/>
      <c r="L2" s="2"/>
      <c r="M2" s="2"/>
      <c r="N2" s="2"/>
      <c r="O2" s="2"/>
      <c r="P2" s="2"/>
      <c r="Q2" s="2"/>
    </row>
    <row r="3" spans="1:46" s="44" customFormat="1" ht="21" x14ac:dyDescent="0.35">
      <c r="A3" s="45"/>
      <c r="B3" s="185" t="s">
        <v>43</v>
      </c>
      <c r="C3" s="185"/>
      <c r="D3" s="185"/>
      <c r="E3" s="185"/>
      <c r="F3" s="185"/>
      <c r="G3" s="185"/>
      <c r="H3" s="18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</row>
    <row r="4" spans="1:46" ht="12.75" customHeight="1" x14ac:dyDescent="0.2">
      <c r="A4" s="101"/>
      <c r="B4" s="188" t="str">
        <f>Phase1!C6</f>
        <v>Name 1</v>
      </c>
      <c r="C4" s="189"/>
      <c r="D4" s="189"/>
      <c r="E4" s="189"/>
      <c r="F4" s="189"/>
      <c r="G4" s="189"/>
      <c r="H4" s="189"/>
      <c r="I4" s="1"/>
      <c r="J4" s="1"/>
      <c r="K4" s="1"/>
      <c r="L4" s="1"/>
      <c r="M4" s="1"/>
      <c r="N4" s="1"/>
      <c r="O4" s="1"/>
      <c r="P4" s="1"/>
      <c r="Q4" s="1"/>
    </row>
    <row r="5" spans="1:46" ht="12.75" customHeight="1" x14ac:dyDescent="0.2">
      <c r="A5" s="101"/>
      <c r="B5" s="189"/>
      <c r="C5" s="189"/>
      <c r="D5" s="189"/>
      <c r="E5" s="189"/>
      <c r="F5" s="189"/>
      <c r="G5" s="189"/>
      <c r="H5" s="189"/>
      <c r="I5" s="1"/>
      <c r="J5" s="1"/>
      <c r="K5" s="1"/>
      <c r="L5" s="1"/>
      <c r="M5" s="1"/>
      <c r="N5" s="1"/>
      <c r="O5" s="1"/>
      <c r="P5" s="1"/>
      <c r="Q5" s="1"/>
    </row>
    <row r="6" spans="1:46" ht="6.75" customHeight="1" thickBot="1" x14ac:dyDescent="0.25">
      <c r="A6" s="101"/>
      <c r="B6" s="51"/>
      <c r="C6" s="51"/>
      <c r="D6" s="51"/>
      <c r="E6" s="51"/>
      <c r="F6" s="51"/>
      <c r="G6" s="51"/>
      <c r="H6" s="51"/>
      <c r="I6" s="1"/>
      <c r="J6" s="1"/>
      <c r="K6" s="1"/>
      <c r="L6" s="1"/>
      <c r="M6" s="1"/>
      <c r="N6" s="1"/>
      <c r="O6" s="1"/>
      <c r="P6" s="1"/>
      <c r="Q6" s="1"/>
    </row>
    <row r="7" spans="1:46" ht="12.75" customHeight="1" thickBot="1" x14ac:dyDescent="0.25">
      <c r="A7" s="101"/>
      <c r="B7" s="194"/>
      <c r="C7" s="195"/>
      <c r="D7" s="195"/>
      <c r="E7" s="195"/>
      <c r="F7" s="195"/>
      <c r="G7" s="195"/>
      <c r="H7" s="196"/>
      <c r="I7" s="1"/>
      <c r="J7" s="1"/>
      <c r="K7" s="1"/>
      <c r="L7" s="1"/>
      <c r="M7" s="1"/>
      <c r="N7" s="1"/>
      <c r="O7" s="1"/>
      <c r="P7" s="1"/>
      <c r="Q7" s="1"/>
    </row>
    <row r="8" spans="1:46" ht="12.75" customHeight="1" x14ac:dyDescent="0.2">
      <c r="B8" s="209" t="s">
        <v>29</v>
      </c>
      <c r="C8" s="202" t="s">
        <v>31</v>
      </c>
      <c r="D8" s="203"/>
      <c r="E8" s="204"/>
      <c r="F8" s="205" t="s">
        <v>30</v>
      </c>
      <c r="G8" s="205"/>
      <c r="H8" s="206"/>
    </row>
    <row r="9" spans="1:46" ht="12.75" customHeight="1" thickBot="1" x14ac:dyDescent="0.25">
      <c r="B9" s="210"/>
      <c r="C9" s="94">
        <v>1</v>
      </c>
      <c r="D9" s="95">
        <v>2</v>
      </c>
      <c r="E9" s="96">
        <v>3</v>
      </c>
      <c r="F9" s="207"/>
      <c r="G9" s="207"/>
      <c r="H9" s="208"/>
    </row>
    <row r="10" spans="1:46" ht="12.75" customHeight="1" thickBot="1" x14ac:dyDescent="0.25">
      <c r="B10" s="84"/>
      <c r="C10" s="84"/>
      <c r="D10" s="84"/>
      <c r="E10" s="84"/>
      <c r="F10" s="85"/>
      <c r="G10" s="85"/>
      <c r="H10" s="85"/>
    </row>
    <row r="11" spans="1:46" ht="24.95" customHeight="1" x14ac:dyDescent="0.2">
      <c r="A11" s="103">
        <v>1</v>
      </c>
      <c r="B11" s="93" t="str">
        <f>Phase1!A9</f>
        <v>Edge Control</v>
      </c>
      <c r="C11" s="110">
        <f>HLOOKUP($B$4,Phase1!$C$6:$AR$36,4,FALSE)</f>
        <v>0</v>
      </c>
      <c r="D11" s="110">
        <f>HLOOKUP($B$4,Phase2!$C$6:$AR$35,4,FALSE)</f>
        <v>0</v>
      </c>
      <c r="E11" s="110" t="e">
        <f>HLOOKUP($B$4,#REF!,4,FALSE)</f>
        <v>#REF!</v>
      </c>
      <c r="F11" s="197"/>
      <c r="G11" s="197"/>
      <c r="H11" s="198"/>
    </row>
    <row r="12" spans="1:46" s="3" customFormat="1" ht="6" customHeight="1" x14ac:dyDescent="0.2">
      <c r="A12" s="104"/>
      <c r="B12" s="97"/>
      <c r="C12" s="98"/>
      <c r="D12" s="98"/>
      <c r="E12" s="98"/>
      <c r="F12" s="80"/>
      <c r="G12" s="80"/>
      <c r="H12" s="80"/>
    </row>
    <row r="13" spans="1:46" ht="24.95" customHeight="1" x14ac:dyDescent="0.2">
      <c r="A13" s="103">
        <v>2</v>
      </c>
      <c r="B13" s="82" t="str">
        <f>Phase1!A21</f>
        <v>Stationary Passing and Receiving</v>
      </c>
      <c r="C13" s="109" t="str">
        <f>HLOOKUP($B$4,Phase1!$C$6:$AR$36,5,FALSE)</f>
        <v>-</v>
      </c>
      <c r="D13" s="109" t="str">
        <f>HLOOKUP($B$4,Phase2!$C$6:$AR$35,5,FALSE)</f>
        <v>-</v>
      </c>
      <c r="E13" s="109" t="e">
        <f>HLOOKUP($B$4,#REF!,5,FALSE)</f>
        <v>#REF!</v>
      </c>
      <c r="F13" s="199"/>
      <c r="G13" s="200"/>
      <c r="H13" s="201"/>
    </row>
    <row r="14" spans="1:46" s="3" customFormat="1" ht="6" customHeight="1" x14ac:dyDescent="0.2">
      <c r="A14" s="104"/>
      <c r="B14" s="97"/>
      <c r="C14" s="98"/>
      <c r="D14" s="98"/>
      <c r="E14" s="98"/>
      <c r="F14" s="81"/>
      <c r="G14" s="81"/>
      <c r="H14" s="81"/>
    </row>
    <row r="15" spans="1:46" ht="24.95" customHeight="1" x14ac:dyDescent="0.2">
      <c r="A15" s="103">
        <v>3</v>
      </c>
      <c r="B15" s="82" t="str">
        <f>Phase1!A22</f>
        <v>9. Stationary saucer pass - forehand</v>
      </c>
      <c r="C15" s="109" t="str">
        <f>HLOOKUP($B$4,Phase1!$C$6:$AR$36,6,FALSE)</f>
        <v>-</v>
      </c>
      <c r="D15" s="109" t="str">
        <f>HLOOKUP($B$4,Phase2!$C$6:$AR$35,6,FALSE)</f>
        <v>-</v>
      </c>
      <c r="E15" s="109" t="e">
        <f>HLOOKUP($B$4,#REF!,6,FALSE)</f>
        <v>#REF!</v>
      </c>
      <c r="F15" s="199" t="s">
        <v>32</v>
      </c>
      <c r="G15" s="200"/>
      <c r="H15" s="201"/>
    </row>
    <row r="16" spans="1:46" s="3" customFormat="1" ht="6" customHeight="1" x14ac:dyDescent="0.2">
      <c r="A16" s="104"/>
      <c r="B16" s="97"/>
      <c r="C16" s="98"/>
      <c r="D16" s="98"/>
      <c r="E16" s="98"/>
      <c r="F16" s="81"/>
      <c r="G16" s="81"/>
      <c r="H16" s="81"/>
    </row>
    <row r="17" spans="1:9" ht="24.95" customHeight="1" x14ac:dyDescent="0.2">
      <c r="A17" s="103">
        <v>4</v>
      </c>
      <c r="B17" s="82" t="str">
        <f>Phase1!A23</f>
        <v>10. Stationary saucer pass - backhand</v>
      </c>
      <c r="C17" s="109">
        <f>HLOOKUP($B$4,Phase1!$C$6:$AR$36,7,FALSE)</f>
        <v>0</v>
      </c>
      <c r="D17" s="109">
        <f>HLOOKUP($B$4,Phase2!$C$6:$AR$35,7,FALSE)</f>
        <v>0</v>
      </c>
      <c r="E17" s="109" t="e">
        <f>HLOOKUP($B$4,#REF!,7,FALSE)</f>
        <v>#REF!</v>
      </c>
      <c r="F17" s="192"/>
      <c r="G17" s="192"/>
      <c r="H17" s="193"/>
    </row>
    <row r="18" spans="1:9" s="3" customFormat="1" ht="6" customHeight="1" x14ac:dyDescent="0.2">
      <c r="A18" s="104"/>
      <c r="B18" s="97"/>
      <c r="C18" s="98"/>
      <c r="D18" s="98"/>
      <c r="E18" s="98"/>
      <c r="F18" s="80"/>
      <c r="G18" s="80"/>
      <c r="H18" s="80"/>
    </row>
    <row r="19" spans="1:9" ht="24.95" customHeight="1" x14ac:dyDescent="0.2">
      <c r="A19" s="103">
        <v>5</v>
      </c>
      <c r="B19" s="82" t="e">
        <f>Phase1!#REF!</f>
        <v>#REF!</v>
      </c>
      <c r="C19" s="109" t="str">
        <f>HLOOKUP($B$4,Phase1!$C$6:$AR$36,8,FALSE)</f>
        <v>-</v>
      </c>
      <c r="D19" s="109" t="str">
        <f>HLOOKUP($B$4,Phase2!$C$6:$AR$35,8,FALSE)</f>
        <v>-</v>
      </c>
      <c r="E19" s="109" t="e">
        <f>HLOOKUP($B$4,#REF!,8,FALSE)</f>
        <v>#REF!</v>
      </c>
      <c r="F19" s="190"/>
      <c r="G19" s="190"/>
      <c r="H19" s="191"/>
      <c r="I19" s="31"/>
    </row>
    <row r="20" spans="1:9" s="3" customFormat="1" ht="6" customHeight="1" x14ac:dyDescent="0.2">
      <c r="A20" s="104"/>
      <c r="B20" s="97"/>
      <c r="C20" s="98"/>
      <c r="D20" s="98"/>
      <c r="E20" s="98"/>
      <c r="F20" s="81"/>
      <c r="G20" s="81"/>
      <c r="H20" s="81"/>
      <c r="I20" s="31"/>
    </row>
    <row r="21" spans="1:9" ht="24.95" customHeight="1" x14ac:dyDescent="0.2">
      <c r="A21" s="103">
        <v>6</v>
      </c>
      <c r="B21" s="82" t="e">
        <f>Phase1!#REF!</f>
        <v>#REF!</v>
      </c>
      <c r="C21" s="109" t="str">
        <f>HLOOKUP($B$4,Phase1!$C$6:$AR$36,9,FALSE)</f>
        <v>-</v>
      </c>
      <c r="D21" s="109" t="str">
        <f>HLOOKUP($B$4,Phase2!$C$6:$AR$35,9,FALSE)</f>
        <v>-</v>
      </c>
      <c r="E21" s="109" t="e">
        <f>HLOOKUP($B$4,#REF!,9,FALSE)</f>
        <v>#REF!</v>
      </c>
      <c r="F21" s="192"/>
      <c r="G21" s="192"/>
      <c r="H21" s="193"/>
    </row>
    <row r="22" spans="1:9" s="3" customFormat="1" ht="6" customHeight="1" x14ac:dyDescent="0.2">
      <c r="A22" s="104"/>
      <c r="B22" s="97"/>
      <c r="C22" s="98"/>
      <c r="D22" s="98"/>
      <c r="E22" s="98"/>
      <c r="F22" s="80"/>
      <c r="G22" s="80"/>
      <c r="H22" s="80"/>
    </row>
    <row r="23" spans="1:9" ht="24.95" customHeight="1" x14ac:dyDescent="0.2">
      <c r="A23" s="103">
        <v>7</v>
      </c>
      <c r="B23" s="82" t="e">
        <f>Phase1!#REF!</f>
        <v>#REF!</v>
      </c>
      <c r="C23" s="109">
        <f>HLOOKUP($B$4,Phase1!$C$6:$AR$36,10,FALSE)</f>
        <v>0</v>
      </c>
      <c r="D23" s="109" t="str">
        <f>HLOOKUP($B$4,Phase2!$C$6:$AR$35,10,FALSE)</f>
        <v>-</v>
      </c>
      <c r="E23" s="109" t="e">
        <f>HLOOKUP($B$4,#REF!,10,FALSE)</f>
        <v>#REF!</v>
      </c>
      <c r="F23" s="190"/>
      <c r="G23" s="190"/>
      <c r="H23" s="191"/>
    </row>
    <row r="24" spans="1:9" s="3" customFormat="1" ht="6" customHeight="1" x14ac:dyDescent="0.2">
      <c r="A24" s="104"/>
      <c r="B24" s="97"/>
      <c r="C24" s="98"/>
      <c r="D24" s="98"/>
      <c r="E24" s="98"/>
      <c r="F24" s="81"/>
      <c r="G24" s="81"/>
      <c r="H24" s="81"/>
    </row>
    <row r="25" spans="1:9" ht="24.95" customHeight="1" x14ac:dyDescent="0.2">
      <c r="A25" s="103">
        <v>8</v>
      </c>
      <c r="B25" s="82" t="e">
        <f>Phase1!#REF!</f>
        <v>#REF!</v>
      </c>
      <c r="C25" s="109" t="str">
        <f>HLOOKUP($B$4,Phase1!$C$6:$AR$36,11,FALSE)</f>
        <v>-</v>
      </c>
      <c r="D25" s="109" t="str">
        <f>HLOOKUP($B$4,Phase2!$C$6:$AR$35,11,FALSE)</f>
        <v>-</v>
      </c>
      <c r="E25" s="109" t="e">
        <f>HLOOKUP($B$4,#REF!,11,FALSE)</f>
        <v>#REF!</v>
      </c>
      <c r="F25" s="192"/>
      <c r="G25" s="192"/>
      <c r="H25" s="193"/>
    </row>
    <row r="26" spans="1:9" s="3" customFormat="1" ht="6" customHeight="1" x14ac:dyDescent="0.2">
      <c r="A26" s="104"/>
      <c r="B26" s="97"/>
      <c r="C26" s="98"/>
      <c r="D26" s="98"/>
      <c r="E26" s="98"/>
      <c r="F26" s="80"/>
      <c r="G26" s="80"/>
      <c r="H26" s="80"/>
    </row>
    <row r="27" spans="1:9" ht="24.95" customHeight="1" x14ac:dyDescent="0.2">
      <c r="A27" s="103">
        <v>9</v>
      </c>
      <c r="B27" s="82" t="e">
        <f>Phase1!#REF!</f>
        <v>#REF!</v>
      </c>
      <c r="C27" s="109" t="str">
        <f>HLOOKUP($B$4,Phase1!$C$6:$AR$36,12,FALSE)</f>
        <v>-</v>
      </c>
      <c r="D27" s="109">
        <f>HLOOKUP($B$4,Phase2!$C$6:$AR$35,12,FALSE)</f>
        <v>0</v>
      </c>
      <c r="E27" s="109" t="e">
        <f>HLOOKUP($B$4,#REF!,12,FALSE)</f>
        <v>#REF!</v>
      </c>
      <c r="F27" s="190"/>
      <c r="G27" s="190"/>
      <c r="H27" s="191"/>
    </row>
    <row r="28" spans="1:9" s="3" customFormat="1" ht="6" customHeight="1" x14ac:dyDescent="0.2">
      <c r="A28" s="104"/>
      <c r="B28" s="97"/>
      <c r="C28" s="98"/>
      <c r="D28" s="98"/>
      <c r="E28" s="98"/>
      <c r="F28" s="81"/>
      <c r="G28" s="81"/>
      <c r="H28" s="81"/>
    </row>
    <row r="29" spans="1:9" ht="24.95" customHeight="1" x14ac:dyDescent="0.2">
      <c r="A29" s="103">
        <v>10</v>
      </c>
      <c r="B29" s="82" t="e">
        <f>Phase1!#REF!</f>
        <v>#REF!</v>
      </c>
      <c r="C29" s="109" t="str">
        <f>HLOOKUP($B$4,Phase1!$C$6:$AR$36,13,FALSE)</f>
        <v>-</v>
      </c>
      <c r="D29" s="109" t="str">
        <f>HLOOKUP($B$4,Phase2!$C$6:$AR$35,13,FALSE)</f>
        <v>-</v>
      </c>
      <c r="E29" s="109" t="e">
        <f>HLOOKUP($B$4,#REF!,13,FALSE)</f>
        <v>#REF!</v>
      </c>
      <c r="F29" s="190"/>
      <c r="G29" s="190"/>
      <c r="H29" s="191"/>
    </row>
    <row r="30" spans="1:9" s="3" customFormat="1" ht="6" customHeight="1" x14ac:dyDescent="0.2">
      <c r="A30" s="104"/>
      <c r="B30" s="97"/>
      <c r="C30" s="98"/>
      <c r="D30" s="98"/>
      <c r="E30" s="98"/>
      <c r="F30" s="81"/>
      <c r="G30" s="81"/>
      <c r="H30" s="81"/>
    </row>
    <row r="31" spans="1:9" ht="24.95" customHeight="1" x14ac:dyDescent="0.2">
      <c r="A31" s="103">
        <v>11</v>
      </c>
      <c r="B31" s="82" t="e">
        <f>Phase1!#REF!</f>
        <v>#REF!</v>
      </c>
      <c r="C31" s="109">
        <f>HLOOKUP($B$4,Phase1!$C$6:$AR$36,14,FALSE)</f>
        <v>0</v>
      </c>
      <c r="D31" s="109" t="str">
        <f>HLOOKUP($B$4,Phase2!$C$6:$AR$35,14,FALSE)</f>
        <v>-</v>
      </c>
      <c r="E31" s="109" t="e">
        <f>HLOOKUP($B$4,#REF!,14,FALSE)</f>
        <v>#REF!</v>
      </c>
      <c r="F31" s="190"/>
      <c r="G31" s="190"/>
      <c r="H31" s="191"/>
    </row>
    <row r="32" spans="1:9" s="3" customFormat="1" ht="6" customHeight="1" x14ac:dyDescent="0.2">
      <c r="A32" s="104"/>
      <c r="B32" s="97"/>
      <c r="C32" s="98"/>
      <c r="D32" s="98"/>
      <c r="E32" s="98"/>
      <c r="F32" s="81"/>
      <c r="G32" s="81"/>
      <c r="H32" s="81"/>
    </row>
    <row r="33" spans="1:8" ht="24.95" customHeight="1" x14ac:dyDescent="0.2">
      <c r="A33" s="103">
        <v>12</v>
      </c>
      <c r="B33" s="82" t="e">
        <f>Phase1!#REF!</f>
        <v>#REF!</v>
      </c>
      <c r="C33" s="109" t="str">
        <f>HLOOKUP($B$4,Phase1!$C$6:$AR$36,15,FALSE)</f>
        <v>-</v>
      </c>
      <c r="D33" s="109" t="str">
        <f>HLOOKUP($B$4,Phase2!$C$6:$AR$35,15,FALSE)</f>
        <v>-</v>
      </c>
      <c r="E33" s="109" t="e">
        <f>HLOOKUP($B$4,#REF!,15,FALSE)</f>
        <v>#REF!</v>
      </c>
      <c r="F33" s="190"/>
      <c r="G33" s="190"/>
      <c r="H33" s="191"/>
    </row>
    <row r="34" spans="1:8" s="3" customFormat="1" ht="6" customHeight="1" x14ac:dyDescent="0.2">
      <c r="A34" s="104"/>
      <c r="B34" s="97"/>
      <c r="C34" s="98"/>
      <c r="D34" s="98"/>
      <c r="E34" s="98"/>
      <c r="F34" s="81"/>
      <c r="G34" s="81"/>
      <c r="H34" s="81"/>
    </row>
    <row r="35" spans="1:8" ht="24.95" customHeight="1" x14ac:dyDescent="0.2">
      <c r="A35" s="103">
        <v>13</v>
      </c>
      <c r="B35" s="82" t="e">
        <f>Phase1!#REF!</f>
        <v>#REF!</v>
      </c>
      <c r="C35" s="109">
        <f>HLOOKUP($B$4,Phase1!$C$6:$AR$36,16,FALSE)</f>
        <v>0</v>
      </c>
      <c r="D35" s="109" t="str">
        <f>HLOOKUP($B$4,Phase2!$C$6:$AR$35,16,FALSE)</f>
        <v>-</v>
      </c>
      <c r="E35" s="109" t="e">
        <f>HLOOKUP($B$4,#REF!,16,FALSE)</f>
        <v>#REF!</v>
      </c>
      <c r="F35" s="192"/>
      <c r="G35" s="192"/>
      <c r="H35" s="193"/>
    </row>
    <row r="36" spans="1:8" s="3" customFormat="1" ht="6" customHeight="1" x14ac:dyDescent="0.2">
      <c r="A36" s="104"/>
      <c r="B36" s="97"/>
      <c r="C36" s="98"/>
      <c r="D36" s="98"/>
      <c r="E36" s="98"/>
      <c r="F36" s="80"/>
      <c r="G36" s="80"/>
      <c r="H36" s="80"/>
    </row>
    <row r="37" spans="1:8" ht="24.95" customHeight="1" x14ac:dyDescent="0.2">
      <c r="A37" s="103">
        <v>14</v>
      </c>
      <c r="B37" s="82" t="e">
        <f>Phase1!#REF!</f>
        <v>#REF!</v>
      </c>
      <c r="C37" s="109" t="str">
        <f>HLOOKUP($B$4,Phase1!$C$6:$AR$36,17,FALSE)</f>
        <v>-</v>
      </c>
      <c r="D37" s="109">
        <f>HLOOKUP($B$4,Phase2!$C$6:$AR$35,17,FALSE)</f>
        <v>0</v>
      </c>
      <c r="E37" s="109" t="e">
        <f>HLOOKUP($B$4,#REF!,17,FALSE)</f>
        <v>#REF!</v>
      </c>
      <c r="F37" s="190"/>
      <c r="G37" s="190"/>
      <c r="H37" s="191"/>
    </row>
    <row r="38" spans="1:8" s="3" customFormat="1" ht="6" customHeight="1" x14ac:dyDescent="0.2">
      <c r="A38" s="104"/>
      <c r="B38" s="97"/>
      <c r="C38" s="98"/>
      <c r="D38" s="98"/>
      <c r="E38" s="98"/>
      <c r="F38" s="81"/>
      <c r="G38" s="81"/>
      <c r="H38" s="81"/>
    </row>
    <row r="39" spans="1:8" ht="24.95" customHeight="1" x14ac:dyDescent="0.2">
      <c r="A39" s="103">
        <v>15</v>
      </c>
      <c r="B39" s="82" t="e">
        <f>Phase1!#REF!</f>
        <v>#REF!</v>
      </c>
      <c r="C39" s="109" t="str">
        <f>HLOOKUP($B$4,Phase1!$C$6:$AR$36,18,FALSE)</f>
        <v>-</v>
      </c>
      <c r="D39" s="109" t="str">
        <f>HLOOKUP($B$4,Phase2!$C$6:$AR$35,18,FALSE)</f>
        <v>-</v>
      </c>
      <c r="E39" s="109" t="e">
        <f>HLOOKUP($B$4,#REF!,18,FALSE)</f>
        <v>#REF!</v>
      </c>
      <c r="F39" s="192"/>
      <c r="G39" s="192"/>
      <c r="H39" s="193"/>
    </row>
    <row r="40" spans="1:8" s="3" customFormat="1" ht="6" customHeight="1" x14ac:dyDescent="0.2">
      <c r="A40" s="104"/>
      <c r="B40" s="97"/>
      <c r="C40" s="98"/>
      <c r="D40" s="98"/>
      <c r="E40" s="98"/>
      <c r="F40" s="80"/>
      <c r="G40" s="80"/>
      <c r="H40" s="80"/>
    </row>
    <row r="41" spans="1:8" ht="24.95" customHeight="1" thickBot="1" x14ac:dyDescent="0.25">
      <c r="A41" s="103">
        <v>16</v>
      </c>
      <c r="B41" s="83" t="e">
        <f>Phase1!#REF!</f>
        <v>#REF!</v>
      </c>
      <c r="C41" s="111">
        <f>HLOOKUP($B$4,Phase1!$C$6:$AR$36,19,FALSE)</f>
        <v>0</v>
      </c>
      <c r="D41" s="111">
        <f>HLOOKUP($B$4,Phase2!$C$6:$AR$35,19,FALSE)</f>
        <v>0</v>
      </c>
      <c r="E41" s="111" t="e">
        <f>HLOOKUP($B$4,#REF!,19,FALSE)</f>
        <v>#REF!</v>
      </c>
      <c r="F41" s="186"/>
      <c r="G41" s="186"/>
      <c r="H41" s="187"/>
    </row>
    <row r="42" spans="1:8" ht="12.75" customHeight="1" x14ac:dyDescent="0.2">
      <c r="B42" s="86"/>
      <c r="C42" s="87"/>
      <c r="D42" s="87"/>
      <c r="E42" s="87"/>
      <c r="F42" s="88"/>
      <c r="G42" s="88"/>
      <c r="H42" s="88"/>
    </row>
    <row r="43" spans="1:8" ht="12.75" customHeight="1" x14ac:dyDescent="0.2">
      <c r="B43" s="99" t="s">
        <v>34</v>
      </c>
      <c r="C43" s="79"/>
      <c r="D43" s="79"/>
      <c r="E43" s="79"/>
      <c r="F43" s="90" t="s">
        <v>33</v>
      </c>
      <c r="G43" s="100"/>
      <c r="H43" s="100"/>
    </row>
    <row r="44" spans="1:8" ht="12.75" customHeight="1" x14ac:dyDescent="0.2">
      <c r="B44" s="99" t="s">
        <v>35</v>
      </c>
      <c r="C44" s="79"/>
      <c r="D44" s="79"/>
      <c r="E44" s="79"/>
      <c r="F44" s="88" t="s">
        <v>33</v>
      </c>
      <c r="G44" s="100"/>
      <c r="H44" s="100"/>
    </row>
    <row r="45" spans="1:8" ht="12.75" customHeight="1" x14ac:dyDescent="0.2">
      <c r="B45" s="99" t="s">
        <v>36</v>
      </c>
      <c r="C45" s="79"/>
      <c r="D45" s="79"/>
      <c r="E45" s="79"/>
      <c r="F45" s="88" t="s">
        <v>33</v>
      </c>
      <c r="G45" s="100"/>
      <c r="H45" s="100"/>
    </row>
    <row r="46" spans="1:8" ht="12.75" customHeight="1" x14ac:dyDescent="0.2">
      <c r="B46" s="86"/>
      <c r="C46" s="87"/>
      <c r="D46" s="87"/>
      <c r="E46" s="87"/>
      <c r="F46" s="88"/>
      <c r="G46" s="88"/>
      <c r="H46" s="88"/>
    </row>
    <row r="47" spans="1:8" ht="12.75" customHeight="1" x14ac:dyDescent="0.2">
      <c r="F47" s="89" t="s">
        <v>1</v>
      </c>
      <c r="G47" s="79"/>
      <c r="H47" s="79"/>
    </row>
    <row r="48" spans="1:8" ht="12.75" customHeight="1" x14ac:dyDescent="0.2">
      <c r="F48" s="89" t="s">
        <v>37</v>
      </c>
      <c r="G48" s="79"/>
      <c r="H48" s="79"/>
    </row>
    <row r="49" spans="2:15" ht="12.75" customHeight="1" x14ac:dyDescent="0.2">
      <c r="F49" s="89" t="s">
        <v>8</v>
      </c>
      <c r="G49" s="79"/>
      <c r="H49" s="79"/>
    </row>
    <row r="50" spans="2:15" ht="12.75" customHeight="1" x14ac:dyDescent="0.2">
      <c r="B50" s="86"/>
      <c r="C50" s="87"/>
      <c r="D50" s="87"/>
      <c r="E50" s="87"/>
      <c r="F50" s="88"/>
      <c r="G50" s="88"/>
      <c r="H50" s="88"/>
    </row>
    <row r="51" spans="2:15" ht="12.75" customHeight="1" x14ac:dyDescent="0.2">
      <c r="B51" s="89"/>
      <c r="C51" s="91"/>
      <c r="D51" s="91"/>
      <c r="E51" s="91"/>
      <c r="F51" s="90"/>
      <c r="G51" s="90"/>
      <c r="H51" s="90"/>
    </row>
    <row r="52" spans="2:15" ht="12.75" customHeight="1" x14ac:dyDescent="0.2">
      <c r="B52" s="86"/>
      <c r="C52" s="87"/>
      <c r="D52" s="87"/>
      <c r="E52" s="87"/>
      <c r="F52" s="88"/>
      <c r="G52" s="88"/>
      <c r="H52" s="88"/>
    </row>
    <row r="53" spans="2:15" ht="12.75" customHeight="1" x14ac:dyDescent="0.2">
      <c r="B53" s="92"/>
      <c r="C53" s="87"/>
      <c r="D53" s="87"/>
      <c r="E53" s="87"/>
      <c r="F53" s="90"/>
      <c r="G53" s="90"/>
      <c r="H53" s="90"/>
    </row>
    <row r="54" spans="2:15" ht="12.75" customHeight="1" x14ac:dyDescent="0.2">
      <c r="B54" s="92"/>
      <c r="C54" s="87"/>
      <c r="D54" s="87"/>
      <c r="E54" s="87"/>
      <c r="F54" s="90"/>
      <c r="G54" s="90"/>
      <c r="H54" s="90"/>
    </row>
    <row r="55" spans="2:15" ht="12.75" customHeight="1" x14ac:dyDescent="0.2">
      <c r="B55" s="86"/>
      <c r="C55" s="87"/>
      <c r="D55" s="87"/>
      <c r="E55" s="87"/>
      <c r="F55" s="88"/>
      <c r="G55" s="88"/>
      <c r="H55" s="88"/>
    </row>
    <row r="56" spans="2:15" ht="12.75" customHeight="1" x14ac:dyDescent="0.2">
      <c r="B56" s="89"/>
      <c r="C56" s="87"/>
      <c r="D56" s="87"/>
      <c r="E56" s="87"/>
      <c r="F56" s="90"/>
      <c r="G56" s="90"/>
      <c r="H56" s="90"/>
    </row>
    <row r="57" spans="2:15" ht="12.75" customHeight="1" x14ac:dyDescent="0.2">
      <c r="B57" s="32"/>
      <c r="C57" s="33"/>
      <c r="D57" s="33"/>
      <c r="E57" s="33"/>
      <c r="F57" s="34"/>
      <c r="G57" s="34"/>
      <c r="H57" s="34"/>
    </row>
    <row r="58" spans="2:15" ht="12.75" customHeight="1" x14ac:dyDescent="0.2">
      <c r="B58" s="4"/>
      <c r="C58" s="5"/>
      <c r="D58" s="5"/>
      <c r="E58" s="5"/>
      <c r="F58" s="59"/>
      <c r="G58" s="25"/>
      <c r="H58" s="25"/>
    </row>
    <row r="59" spans="2:15" ht="12.75" customHeight="1" x14ac:dyDescent="0.2">
      <c r="B59" s="5"/>
      <c r="C59" s="5"/>
      <c r="F59" s="56"/>
      <c r="G59" s="25"/>
      <c r="H59" s="25"/>
      <c r="M59" s="7"/>
      <c r="N59" s="8"/>
      <c r="O59" s="8"/>
    </row>
    <row r="60" spans="2:15" ht="12.75" customHeight="1" x14ac:dyDescent="0.2">
      <c r="B60" s="5"/>
      <c r="C60" s="5"/>
      <c r="F60" s="56"/>
      <c r="G60" s="25"/>
      <c r="H60" s="25"/>
    </row>
    <row r="61" spans="2:15" ht="12.75" customHeight="1" x14ac:dyDescent="0.2">
      <c r="B61" s="5"/>
      <c r="C61" s="5"/>
      <c r="F61" s="56"/>
      <c r="G61" s="25"/>
      <c r="H61" s="25"/>
    </row>
    <row r="62" spans="2:15" ht="12.75" customHeight="1" x14ac:dyDescent="0.2">
      <c r="B62" s="5"/>
      <c r="C62" s="5"/>
      <c r="D62" s="7"/>
      <c r="E62" s="7"/>
      <c r="F62" s="56"/>
      <c r="G62" s="25"/>
      <c r="H62" s="25"/>
    </row>
    <row r="63" spans="2:15" ht="12.75" customHeight="1" x14ac:dyDescent="0.2">
      <c r="B63" s="5"/>
      <c r="C63" s="5"/>
      <c r="D63" s="7"/>
      <c r="E63" s="7"/>
      <c r="F63" s="56"/>
      <c r="G63" s="5"/>
      <c r="H63" s="5"/>
    </row>
    <row r="64" spans="2:15" ht="12.75" customHeight="1" x14ac:dyDescent="0.2">
      <c r="B64" s="5"/>
      <c r="C64" s="5"/>
      <c r="D64" s="5"/>
      <c r="E64" s="5"/>
      <c r="F64" s="56"/>
      <c r="G64" s="5"/>
      <c r="H64" s="5"/>
    </row>
    <row r="65" spans="2:8" ht="12.75" customHeight="1" x14ac:dyDescent="0.2">
      <c r="B65" s="5"/>
      <c r="C65" s="5"/>
      <c r="D65" s="5"/>
      <c r="E65" s="5"/>
      <c r="F65" s="9"/>
      <c r="G65" s="5"/>
      <c r="H65" s="5"/>
    </row>
    <row r="66" spans="2:8" ht="12.75" customHeight="1" x14ac:dyDescent="0.2"/>
    <row r="67" spans="2:8" ht="12.75" customHeight="1" x14ac:dyDescent="0.2"/>
    <row r="68" spans="2:8" ht="12.75" customHeight="1" x14ac:dyDescent="0.2"/>
    <row r="69" spans="2:8" ht="12.75" customHeight="1" x14ac:dyDescent="0.2"/>
    <row r="70" spans="2:8" ht="12.75" customHeight="1" x14ac:dyDescent="0.2"/>
    <row r="71" spans="2:8" ht="12.75" customHeight="1" x14ac:dyDescent="0.2">
      <c r="B71" s="3"/>
      <c r="C71" s="3"/>
      <c r="D71" s="3"/>
      <c r="E71" s="3"/>
      <c r="F71" s="3"/>
      <c r="G71" s="3"/>
      <c r="H71" s="3"/>
    </row>
    <row r="72" spans="2:8" x14ac:dyDescent="0.2">
      <c r="B72" s="3"/>
      <c r="C72" s="3"/>
      <c r="D72" s="3"/>
      <c r="E72" s="3"/>
      <c r="F72" s="3"/>
      <c r="G72" s="3"/>
      <c r="H72" s="3"/>
    </row>
    <row r="73" spans="2:8" x14ac:dyDescent="0.2">
      <c r="B73" s="3"/>
      <c r="C73" s="3"/>
      <c r="D73" s="3"/>
      <c r="E73" s="3"/>
      <c r="F73" s="3"/>
      <c r="G73" s="3"/>
      <c r="H73" s="3"/>
    </row>
  </sheetData>
  <protectedRanges>
    <protectedRange sqref="B59:C64" name="Range1"/>
    <protectedRange sqref="B11:B41" name="Range1_1"/>
  </protectedRanges>
  <mergeCells count="22">
    <mergeCell ref="B8:B9"/>
    <mergeCell ref="F31:H31"/>
    <mergeCell ref="F17:H17"/>
    <mergeCell ref="F19:H19"/>
    <mergeCell ref="F21:H21"/>
    <mergeCell ref="F23:H23"/>
    <mergeCell ref="B3:H3"/>
    <mergeCell ref="F41:H41"/>
    <mergeCell ref="B4:H5"/>
    <mergeCell ref="F33:H33"/>
    <mergeCell ref="F35:H35"/>
    <mergeCell ref="F37:H37"/>
    <mergeCell ref="F39:H39"/>
    <mergeCell ref="F25:H25"/>
    <mergeCell ref="F27:H27"/>
    <mergeCell ref="F29:H29"/>
    <mergeCell ref="B7:H7"/>
    <mergeCell ref="F11:H11"/>
    <mergeCell ref="F13:H13"/>
    <mergeCell ref="F15:H15"/>
    <mergeCell ref="C8:E8"/>
    <mergeCell ref="F8:H9"/>
  </mergeCells>
  <phoneticPr fontId="2" type="noConversion"/>
  <printOptions horizontalCentered="1"/>
  <pageMargins left="0.5" right="0.5" top="0.75" bottom="0.25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showGridLines="0" zoomScaleNormal="100" zoomScaleSheetLayoutView="100" workbookViewId="0">
      <selection activeCell="B32" sqref="B32"/>
    </sheetView>
  </sheetViews>
  <sheetFormatPr defaultRowHeight="12.75" x14ac:dyDescent="0.2"/>
  <cols>
    <col min="1" max="1" width="53.7109375" customWidth="1"/>
    <col min="2" max="2" width="39.7109375" customWidth="1"/>
  </cols>
  <sheetData>
    <row r="1" spans="1:2" ht="30" customHeight="1" x14ac:dyDescent="0.2"/>
    <row r="2" spans="1:2" ht="20.25" x14ac:dyDescent="0.3">
      <c r="A2" s="176" t="s">
        <v>112</v>
      </c>
      <c r="B2" s="176"/>
    </row>
    <row r="3" spans="1:2" ht="20.25" x14ac:dyDescent="0.3">
      <c r="A3" s="176" t="s">
        <v>59</v>
      </c>
      <c r="B3" s="176"/>
    </row>
    <row r="4" spans="1:2" ht="3" customHeight="1" x14ac:dyDescent="0.3">
      <c r="A4" s="120"/>
      <c r="B4" s="120"/>
    </row>
    <row r="6" spans="1:2" ht="13.5" thickBot="1" x14ac:dyDescent="0.25"/>
    <row r="7" spans="1:2" x14ac:dyDescent="0.2">
      <c r="B7" s="121"/>
    </row>
    <row r="8" spans="1:2" x14ac:dyDescent="0.2">
      <c r="B8" s="133" t="str">
        <f>Phase1!A10</f>
        <v>1. Forward scissor skate - large</v>
      </c>
    </row>
    <row r="9" spans="1:2" x14ac:dyDescent="0.2">
      <c r="B9" s="133" t="str">
        <f>Phase1!A11</f>
        <v>2. Backward scissor skate - large</v>
      </c>
    </row>
    <row r="10" spans="1:2" x14ac:dyDescent="0.2">
      <c r="B10" s="133" t="str">
        <f>Phase1!A13</f>
        <v>3. C-cuts - back foot crossunders</v>
      </c>
    </row>
    <row r="11" spans="1:2" x14ac:dyDescent="0.2">
      <c r="B11" s="133" t="str">
        <f>Phase1!A14</f>
        <v>4. Forward striding - hands on stick on ice</v>
      </c>
    </row>
    <row r="12" spans="1:2" x14ac:dyDescent="0.2">
      <c r="B12" s="133"/>
    </row>
    <row r="13" spans="1:2" x14ac:dyDescent="0.2">
      <c r="B13" s="133"/>
    </row>
    <row r="14" spans="1:2" x14ac:dyDescent="0.2">
      <c r="B14" s="133"/>
    </row>
    <row r="15" spans="1:2" ht="13.5" thickBot="1" x14ac:dyDescent="0.25">
      <c r="B15" s="134"/>
    </row>
    <row r="17" spans="2:2" ht="13.5" thickBot="1" x14ac:dyDescent="0.25"/>
    <row r="18" spans="2:2" x14ac:dyDescent="0.2">
      <c r="B18" s="121"/>
    </row>
    <row r="19" spans="2:2" x14ac:dyDescent="0.2">
      <c r="B19" s="133" t="str">
        <f>Phase1!A16</f>
        <v>5. Figure 8's - one handed</v>
      </c>
    </row>
    <row r="20" spans="2:2" x14ac:dyDescent="0.2">
      <c r="B20" s="133" t="str">
        <f>Phase1!A17</f>
        <v>6. Body / stick - opposite</v>
      </c>
    </row>
    <row r="21" spans="2:2" x14ac:dyDescent="0.2">
      <c r="B21" s="133" t="str">
        <f>Phase1!A18</f>
        <v>7. Bounce puck on blade</v>
      </c>
    </row>
    <row r="22" spans="2:2" x14ac:dyDescent="0.2">
      <c r="B22" s="133"/>
    </row>
    <row r="23" spans="2:2" x14ac:dyDescent="0.2">
      <c r="B23" s="133"/>
    </row>
    <row r="24" spans="2:2" x14ac:dyDescent="0.2">
      <c r="B24" s="133"/>
    </row>
    <row r="25" spans="2:2" x14ac:dyDescent="0.2">
      <c r="B25" s="133"/>
    </row>
    <row r="26" spans="2:2" ht="13.5" thickBot="1" x14ac:dyDescent="0.25">
      <c r="B26" s="134"/>
    </row>
    <row r="28" spans="2:2" ht="13.5" thickBot="1" x14ac:dyDescent="0.25"/>
    <row r="29" spans="2:2" x14ac:dyDescent="0.2">
      <c r="B29" s="121"/>
    </row>
    <row r="30" spans="2:2" x14ac:dyDescent="0.2">
      <c r="B30" s="133" t="str">
        <f>Phase1!A22</f>
        <v>9. Stationary saucer pass - forehand</v>
      </c>
    </row>
    <row r="31" spans="2:2" x14ac:dyDescent="0.2">
      <c r="B31" s="133" t="str">
        <f>Phase1!A23</f>
        <v>10. Stationary saucer pass - backhand</v>
      </c>
    </row>
    <row r="32" spans="2:2" x14ac:dyDescent="0.2">
      <c r="B32" s="133" t="str">
        <f>Phase1!A25</f>
        <v>11. Snap shot - low</v>
      </c>
    </row>
    <row r="33" spans="2:2" x14ac:dyDescent="0.2">
      <c r="B33" s="133" t="str">
        <f>Phase1!A29</f>
        <v>13. Gretzky move</v>
      </c>
    </row>
    <row r="34" spans="2:2" x14ac:dyDescent="0.2">
      <c r="B34" s="133"/>
    </row>
    <row r="35" spans="2:2" x14ac:dyDescent="0.2">
      <c r="B35" s="133"/>
    </row>
    <row r="36" spans="2:2" x14ac:dyDescent="0.2">
      <c r="B36" s="133"/>
    </row>
    <row r="37" spans="2:2" ht="13.5" thickBot="1" x14ac:dyDescent="0.25">
      <c r="B37" s="134"/>
    </row>
    <row r="39" spans="2:2" ht="13.5" thickBot="1" x14ac:dyDescent="0.25"/>
    <row r="40" spans="2:2" x14ac:dyDescent="0.2">
      <c r="B40" s="121"/>
    </row>
    <row r="41" spans="2:2" x14ac:dyDescent="0.2">
      <c r="B41" s="133" t="str">
        <f>Phase1!A27</f>
        <v>12. Stationary tips - out of air - fhd and bhd</v>
      </c>
    </row>
    <row r="42" spans="2:2" x14ac:dyDescent="0.2">
      <c r="B42" s="133" t="str">
        <f>Phase1!A30</f>
        <v>14. Wraparounds</v>
      </c>
    </row>
    <row r="43" spans="2:2" x14ac:dyDescent="0.2">
      <c r="B43" s="133" t="str">
        <f>Phase1!A32</f>
        <v>15. Gap control</v>
      </c>
    </row>
    <row r="44" spans="2:2" x14ac:dyDescent="0.2">
      <c r="B44" s="133" t="str">
        <f>Phase1!A33</f>
        <v>16. Closing the gap</v>
      </c>
    </row>
    <row r="45" spans="2:2" x14ac:dyDescent="0.2">
      <c r="B45" s="133"/>
    </row>
    <row r="46" spans="2:2" x14ac:dyDescent="0.2">
      <c r="B46" s="133"/>
    </row>
    <row r="47" spans="2:2" x14ac:dyDescent="0.2">
      <c r="B47" s="133"/>
    </row>
    <row r="48" spans="2:2" ht="13.5" thickBot="1" x14ac:dyDescent="0.25">
      <c r="B48" s="134"/>
    </row>
  </sheetData>
  <sheetProtection password="DFDD" sheet="1" objects="1" scenarios="1"/>
  <mergeCells count="2">
    <mergeCell ref="A2:B2"/>
    <mergeCell ref="A3:B3"/>
  </mergeCells>
  <phoneticPr fontId="2" type="noConversion"/>
  <printOptions horizontalCentered="1"/>
  <pageMargins left="0.5" right="0.5" top="0.75" bottom="0.75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C45"/>
  <sheetViews>
    <sheetView showGridLines="0" zoomScaleNormal="100" zoomScaleSheetLayoutView="100" workbookViewId="0">
      <pane ySplit="8" topLeftCell="A9" activePane="bottomLeft" state="frozen"/>
      <selection pane="bottomLeft" activeCell="C9" sqref="C9:AR9"/>
    </sheetView>
  </sheetViews>
  <sheetFormatPr defaultRowHeight="12.75" x14ac:dyDescent="0.2"/>
  <cols>
    <col min="1" max="1" width="20" customWidth="1"/>
    <col min="2" max="2" width="0.42578125" customWidth="1"/>
    <col min="3" max="3" width="3.28515625" customWidth="1"/>
    <col min="4" max="4" width="2.28515625" customWidth="1"/>
    <col min="5" max="5" width="3.28515625" customWidth="1"/>
    <col min="6" max="6" width="2.28515625" customWidth="1"/>
    <col min="7" max="7" width="3.28515625" customWidth="1"/>
    <col min="8" max="8" width="2.28515625" customWidth="1"/>
    <col min="9" max="9" width="3.28515625" customWidth="1"/>
    <col min="10" max="10" width="2.28515625" customWidth="1"/>
    <col min="11" max="11" width="3.28515625" customWidth="1"/>
    <col min="12" max="12" width="2.28515625" customWidth="1"/>
    <col min="13" max="13" width="3.28515625" customWidth="1"/>
    <col min="14" max="14" width="2.28515625" customWidth="1"/>
    <col min="15" max="15" width="3.28515625" customWidth="1"/>
    <col min="16" max="16" width="2.28515625" customWidth="1"/>
    <col min="17" max="17" width="3.28515625" customWidth="1"/>
    <col min="18" max="18" width="2.28515625" customWidth="1"/>
    <col min="19" max="19" width="3.28515625" customWidth="1"/>
    <col min="20" max="20" width="2.28515625" customWidth="1"/>
    <col min="21" max="21" width="3.28515625" customWidth="1"/>
    <col min="22" max="22" width="2.28515625" customWidth="1"/>
    <col min="23" max="23" width="3.28515625" customWidth="1"/>
    <col min="24" max="24" width="2.28515625" customWidth="1"/>
    <col min="25" max="25" width="3.28515625" customWidth="1"/>
    <col min="26" max="26" width="2.28515625" customWidth="1"/>
    <col min="27" max="27" width="3.28515625" customWidth="1"/>
    <col min="28" max="28" width="2.28515625" customWidth="1"/>
    <col min="29" max="29" width="3.28515625" customWidth="1"/>
    <col min="30" max="30" width="2.28515625" customWidth="1"/>
    <col min="31" max="31" width="3.28515625" customWidth="1"/>
    <col min="32" max="32" width="2.28515625" customWidth="1"/>
    <col min="33" max="33" width="3.28515625" customWidth="1"/>
    <col min="34" max="34" width="2.28515625" customWidth="1"/>
    <col min="35" max="35" width="3.28515625" customWidth="1"/>
    <col min="36" max="36" width="2.28515625" customWidth="1"/>
    <col min="37" max="37" width="3.28515625" customWidth="1"/>
    <col min="38" max="38" width="2.28515625" customWidth="1"/>
    <col min="39" max="39" width="3.28515625" customWidth="1"/>
    <col min="40" max="40" width="2.28515625" customWidth="1"/>
    <col min="41" max="41" width="3.28515625" customWidth="1"/>
    <col min="42" max="42" width="2.28515625" customWidth="1"/>
    <col min="43" max="43" width="3.28515625" customWidth="1"/>
    <col min="44" max="44" width="2.28515625" customWidth="1"/>
    <col min="45" max="45" width="0.42578125" customWidth="1"/>
  </cols>
  <sheetData>
    <row r="1" spans="1:211" ht="27.75" customHeight="1" x14ac:dyDescent="0.4">
      <c r="A1" s="165" t="s">
        <v>113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29"/>
    </row>
    <row r="2" spans="1:211" ht="21.75" customHeight="1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</row>
    <row r="3" spans="1:211" ht="3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211" s="11" customFormat="1" ht="13.5" thickBot="1" x14ac:dyDescent="0.25">
      <c r="A4" s="180" t="s">
        <v>60</v>
      </c>
      <c r="B4" s="172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211" s="12" customFormat="1" ht="15" customHeight="1" thickBot="1" x14ac:dyDescent="0.3">
      <c r="A5" s="78" t="s">
        <v>61</v>
      </c>
      <c r="B5" s="70"/>
      <c r="C5" s="169" t="s">
        <v>4</v>
      </c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40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</row>
    <row r="6" spans="1:211" s="13" customFormat="1" ht="57" customHeight="1" x14ac:dyDescent="0.2">
      <c r="A6" s="77" t="s">
        <v>3</v>
      </c>
      <c r="B6" s="53"/>
      <c r="C6" s="179" t="str">
        <f>Phase1!C6:D6</f>
        <v>Name 1</v>
      </c>
      <c r="D6" s="178"/>
      <c r="E6" s="177" t="str">
        <f>Phase1!E6:F6</f>
        <v>Name 2</v>
      </c>
      <c r="F6" s="178"/>
      <c r="G6" s="177" t="str">
        <f>Phase1!G6:H6</f>
        <v>Name 3</v>
      </c>
      <c r="H6" s="178"/>
      <c r="I6" s="177" t="str">
        <f>Phase1!I6:J6</f>
        <v>Name 4</v>
      </c>
      <c r="J6" s="178"/>
      <c r="K6" s="177" t="str">
        <f>Phase1!K6:L6</f>
        <v>Name 5</v>
      </c>
      <c r="L6" s="178"/>
      <c r="M6" s="177" t="str">
        <f>Phase1!M6:N6</f>
        <v>Name 6</v>
      </c>
      <c r="N6" s="178"/>
      <c r="O6" s="177" t="str">
        <f>Phase1!O6:P6</f>
        <v>Name 7</v>
      </c>
      <c r="P6" s="178"/>
      <c r="Q6" s="177" t="str">
        <f>Phase1!Q6:R6</f>
        <v>Name 8</v>
      </c>
      <c r="R6" s="178"/>
      <c r="S6" s="177" t="str">
        <f>Phase1!S6:T6</f>
        <v>Name 9</v>
      </c>
      <c r="T6" s="178"/>
      <c r="U6" s="177" t="str">
        <f>Phase1!U6:V6</f>
        <v>Name 10</v>
      </c>
      <c r="V6" s="178"/>
      <c r="W6" s="177" t="str">
        <f>Phase1!W6:X6</f>
        <v>Name 11</v>
      </c>
      <c r="X6" s="178"/>
      <c r="Y6" s="177" t="str">
        <f>Phase1!Y6:Z6</f>
        <v>Name 12</v>
      </c>
      <c r="Z6" s="178"/>
      <c r="AA6" s="177" t="str">
        <f>Phase1!AA6:AB6</f>
        <v>Name 13</v>
      </c>
      <c r="AB6" s="178"/>
      <c r="AC6" s="177" t="str">
        <f>Phase1!AC6:AD6</f>
        <v>Name 14</v>
      </c>
      <c r="AD6" s="178"/>
      <c r="AE6" s="177" t="str">
        <f>Phase1!AE6:AF6</f>
        <v>Name 15</v>
      </c>
      <c r="AF6" s="178"/>
      <c r="AG6" s="177" t="str">
        <f>Phase1!AG6:AH6</f>
        <v>Name 16</v>
      </c>
      <c r="AH6" s="178"/>
      <c r="AI6" s="177" t="str">
        <f>Phase1!AI6:AJ6</f>
        <v>Name 17</v>
      </c>
      <c r="AJ6" s="178"/>
      <c r="AK6" s="177" t="str">
        <f>Phase1!AK6:AL6</f>
        <v>Name 18</v>
      </c>
      <c r="AL6" s="178"/>
      <c r="AM6" s="177" t="str">
        <f>Phase1!AM6:AN6</f>
        <v>Name 19</v>
      </c>
      <c r="AN6" s="178"/>
      <c r="AO6" s="177" t="str">
        <f>Phase1!AO6:AP6</f>
        <v>Name 20</v>
      </c>
      <c r="AP6" s="178"/>
      <c r="AQ6" s="177" t="str">
        <f>Phase1!AQ6:AR6</f>
        <v>Name 21</v>
      </c>
      <c r="AR6" s="178"/>
      <c r="AS6" s="50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</row>
    <row r="7" spans="1:211" s="14" customFormat="1" ht="5.25" customHeight="1" x14ac:dyDescent="0.2">
      <c r="A7" s="60"/>
      <c r="B7" s="53"/>
      <c r="C7" s="117"/>
      <c r="D7" s="55"/>
      <c r="E7" s="54"/>
      <c r="F7" s="55"/>
      <c r="G7" s="54"/>
      <c r="H7" s="55"/>
      <c r="I7" s="54"/>
      <c r="J7" s="55"/>
      <c r="K7" s="54"/>
      <c r="L7" s="55"/>
      <c r="M7" s="54"/>
      <c r="N7" s="55"/>
      <c r="O7" s="54"/>
      <c r="P7" s="55"/>
      <c r="Q7" s="54"/>
      <c r="R7" s="55"/>
      <c r="S7" s="54"/>
      <c r="T7" s="55"/>
      <c r="U7" s="54"/>
      <c r="V7" s="55"/>
      <c r="W7" s="54"/>
      <c r="X7" s="55"/>
      <c r="Y7" s="54"/>
      <c r="Z7" s="55"/>
      <c r="AA7" s="54"/>
      <c r="AB7" s="55"/>
      <c r="AC7" s="54"/>
      <c r="AD7" s="55"/>
      <c r="AE7" s="54"/>
      <c r="AF7" s="55"/>
      <c r="AG7" s="54"/>
      <c r="AH7" s="55"/>
      <c r="AI7" s="54"/>
      <c r="AJ7" s="55"/>
      <c r="AK7" s="54"/>
      <c r="AL7" s="55"/>
      <c r="AM7" s="54"/>
      <c r="AN7" s="55"/>
      <c r="AO7" s="54"/>
      <c r="AP7" s="55"/>
      <c r="AQ7" s="54"/>
      <c r="AR7" s="55"/>
      <c r="AS7" s="66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</row>
    <row r="8" spans="1:211" s="15" customFormat="1" ht="12" customHeight="1" thickBot="1" x14ac:dyDescent="0.25">
      <c r="A8" s="69" t="s">
        <v>5</v>
      </c>
      <c r="B8" s="41"/>
      <c r="C8" s="118">
        <v>1</v>
      </c>
      <c r="D8" s="37" t="s">
        <v>0</v>
      </c>
      <c r="E8" s="108">
        <v>2</v>
      </c>
      <c r="F8" s="52" t="s">
        <v>0</v>
      </c>
      <c r="G8" s="108">
        <v>3</v>
      </c>
      <c r="H8" s="52" t="s">
        <v>0</v>
      </c>
      <c r="I8" s="108">
        <v>4</v>
      </c>
      <c r="J8" s="52" t="s">
        <v>0</v>
      </c>
      <c r="K8" s="108">
        <v>5</v>
      </c>
      <c r="L8" s="52" t="s">
        <v>0</v>
      </c>
      <c r="M8" s="106">
        <v>6</v>
      </c>
      <c r="N8" s="35" t="s">
        <v>0</v>
      </c>
      <c r="O8" s="106">
        <v>7</v>
      </c>
      <c r="P8" s="36" t="s">
        <v>0</v>
      </c>
      <c r="Q8" s="108">
        <v>8</v>
      </c>
      <c r="R8" s="37" t="s">
        <v>0</v>
      </c>
      <c r="S8" s="108">
        <v>9</v>
      </c>
      <c r="T8" s="52" t="s">
        <v>0</v>
      </c>
      <c r="U8" s="108">
        <v>10</v>
      </c>
      <c r="V8" s="52" t="s">
        <v>0</v>
      </c>
      <c r="W8" s="107">
        <v>11</v>
      </c>
      <c r="X8" s="36" t="s">
        <v>0</v>
      </c>
      <c r="Y8" s="106">
        <v>12</v>
      </c>
      <c r="Z8" s="36" t="s">
        <v>0</v>
      </c>
      <c r="AA8" s="106">
        <v>13</v>
      </c>
      <c r="AB8" s="35" t="s">
        <v>0</v>
      </c>
      <c r="AC8" s="106">
        <v>14</v>
      </c>
      <c r="AD8" s="38" t="s">
        <v>0</v>
      </c>
      <c r="AE8" s="106">
        <v>15</v>
      </c>
      <c r="AF8" s="76" t="s">
        <v>0</v>
      </c>
      <c r="AG8" s="106">
        <v>16</v>
      </c>
      <c r="AH8" s="76" t="s">
        <v>0</v>
      </c>
      <c r="AI8" s="106">
        <v>17</v>
      </c>
      <c r="AJ8" s="39" t="s">
        <v>0</v>
      </c>
      <c r="AK8" s="106">
        <v>18</v>
      </c>
      <c r="AL8" s="76" t="s">
        <v>0</v>
      </c>
      <c r="AM8" s="106">
        <v>19</v>
      </c>
      <c r="AN8" s="76" t="s">
        <v>0</v>
      </c>
      <c r="AO8" s="106">
        <v>20</v>
      </c>
      <c r="AP8" s="39" t="s">
        <v>0</v>
      </c>
      <c r="AQ8" s="106">
        <v>21</v>
      </c>
      <c r="AR8" s="39" t="s">
        <v>0</v>
      </c>
      <c r="AS8" s="4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</row>
    <row r="9" spans="1:211" s="12" customFormat="1" ht="12" customHeight="1" thickBot="1" x14ac:dyDescent="0.25">
      <c r="A9" s="115" t="s">
        <v>47</v>
      </c>
      <c r="B9" s="71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5"/>
      <c r="AS9" s="67"/>
      <c r="AT9" s="49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</row>
    <row r="10" spans="1:211" s="12" customFormat="1" ht="18" x14ac:dyDescent="0.2">
      <c r="A10" s="116" t="s">
        <v>80</v>
      </c>
      <c r="B10" s="71"/>
      <c r="C10" s="139" t="s">
        <v>2</v>
      </c>
      <c r="D10" s="75" t="str">
        <f>IF(ISERROR(IF(C10&gt;=0,RANK(C10,($C10,$E10,$G10,$I10,$K10,$M10,$O10,$Q10,$S10,$U10,$W10,$Y10,$AA10,$AC10,$AE10,$AG10,$AI10,$AK10,$AM10,$AO10,$AQ10),0),"")),"",(IF(C10&gt;=0,RANK(C10,($C10,$E10,$G10,$I10,$K10,$M10,$O10,$Q10,$S10,$U10,$W10,$Y10,$AA10,$AC10,$AE10,$AG10,$AI10,$AK10,$AM10,$AO10,$AQ10),0),"")))</f>
        <v/>
      </c>
      <c r="E10" s="140" t="s">
        <v>2</v>
      </c>
      <c r="F10" s="75" t="str">
        <f>IF(ISERROR(IF(E10&gt;=0,RANK(E10,($C10,$E10,$G10,$I10,$K10,$M10,$O10,$Q10,$S10,$U10,$W10,$Y10,$AA10,$AC10,$AE10,$AG10,$AI10,$AK10,$AM10,$AO10,$AQ10),0),"")),"",(IF(E10&gt;=0,RANK(E10,($C10,$E10,$G10,$I10,$K10,$M10,$O10,$Q10,$S10,$U10,$W10,$Y10,$AA10,$AC10,$AE10,$AG10,$AI10,$AK10,$AM10,$AO10,$AQ10),0),"")))</f>
        <v/>
      </c>
      <c r="G10" s="141" t="s">
        <v>2</v>
      </c>
      <c r="H10" s="75" t="str">
        <f>IF(ISERROR(IF(G10&gt;=0,RANK(G10,($C10,$E10,$G10,$I10,$K10,$M10,$O10,$Q10,$S10,$U10,$W10,$Y10,$AA10,$AC10,$AE10,$AG10,$AI10,$AK10,$AM10,$AO10,$AQ10),0),"")),"",(IF(G10&gt;=0,RANK(G10,($C10,$E10,$G10,$I10,$K10,$M10,$O10,$Q10,$S10,$U10,$W10,$Y10,$AA10,$AC10,$AE10,$AG10,$AI10,$AK10,$AM10,$AO10,$AQ10),0),"")))</f>
        <v/>
      </c>
      <c r="I10" s="141" t="s">
        <v>2</v>
      </c>
      <c r="J10" s="75" t="str">
        <f>IF(ISERROR(IF(I10&gt;=0,RANK(I10,($C10,$E10,$G10,$I10,$K10,$M10,$O10,$Q10,$S10,$U10,$W10,$Y10,$AA10,$AC10,$AE10,$AG10,$AI10,$AK10,$AM10,$AO10,$AQ10),0),"")),"",(IF(I10&gt;=0,RANK(I10,($C10,$E10,$G10,$I10,$K10,$M10,$O10,$Q10,$S10,$U10,$W10,$Y10,$AA10,$AC10,$AE10,$AG10,$AI10,$AK10,$AM10,$AO10,$AQ10),0),"")))</f>
        <v/>
      </c>
      <c r="K10" s="141" t="s">
        <v>2</v>
      </c>
      <c r="L10" s="75" t="str">
        <f>IF(ISERROR(IF(K10&gt;=0,RANK(K10,($C10,$E10,$G10,$I10,$K10,$M10,$O10,$Q10,$S10,$U10,$W10,$Y10,$AA10,$AC10,$AE10,$AG10,$AI10,$AK10,$AM10,$AO10,$AQ10),0),"")),"",(IF(K10&gt;=0,RANK(K10,($C10,$E10,$G10,$I10,$K10,$M10,$O10,$Q10,$S10,$U10,$W10,$Y10,$AA10,$AC10,$AE10,$AG10,$AI10,$AK10,$AM10,$AO10,$AQ10),0),"")))</f>
        <v/>
      </c>
      <c r="M10" s="141" t="s">
        <v>2</v>
      </c>
      <c r="N10" s="75" t="str">
        <f>IF(ISERROR(IF(M10&gt;=0,RANK(M10,($C10,$E10,$G10,$I10,$K10,$M10,$O10,$Q10,$S10,$U10,$W10,$Y10,$AA10,$AC10,$AE10,$AG10,$AI10,$AK10,$AM10,$AO10,$AQ10),0),"")),"",(IF(M10&gt;=0,RANK(M10,($C10,$E10,$G10,$I10,$K10,$M10,$O10,$Q10,$S10,$U10,$W10,$Y10,$AA10,$AC10,$AE10,$AG10,$AI10,$AK10,$AM10,$AO10,$AQ10),0),"")))</f>
        <v/>
      </c>
      <c r="O10" s="141" t="s">
        <v>2</v>
      </c>
      <c r="P10" s="75" t="str">
        <f>IF(ISERROR(IF(O10&gt;=0,RANK(O10,($C10,$E10,$G10,$I10,$K10,$M10,$O10,$Q10,$S10,$U10,$W10,$Y10,$AA10,$AC10,$AE10,$AG10,$AI10,$AK10,$AM10,$AO10,$AQ10),0),"")),"",(IF(O10&gt;=0,RANK(O10,($C10,$E10,$G10,$I10,$K10,$M10,$O10,$Q10,$S10,$U10,$W10,$Y10,$AA10,$AC10,$AE10,$AG10,$AI10,$AK10,$AM10,$AO10,$AQ10),0),"")))</f>
        <v/>
      </c>
      <c r="Q10" s="141" t="s">
        <v>2</v>
      </c>
      <c r="R10" s="75" t="str">
        <f>IF(ISERROR(IF(Q10&gt;=0,RANK(Q10,($C10,$E10,$G10,$I10,$K10,$M10,$O10,$Q10,$S10,$U10,$W10,$Y10,$AA10,$AC10,$AE10,$AG10,$AI10,$AK10,$AM10,$AO10,$AQ10),0),"")),"",(IF(Q10&gt;=0,RANK(Q10,($C10,$E10,$G10,$I10,$K10,$M10,$O10,$Q10,$S10,$U10,$W10,$Y10,$AA10,$AC10,$AE10,$AG10,$AI10,$AK10,$AM10,$AO10,$AQ10),0),"")))</f>
        <v/>
      </c>
      <c r="S10" s="141" t="s">
        <v>2</v>
      </c>
      <c r="T10" s="75" t="str">
        <f>IF(ISERROR(IF(S10&gt;=0,RANK(S10,($C10,$E10,$G10,$I10,$K10,$M10,$O10,$Q10,$S10,$U10,$W10,$Y10,$AA10,$AC10,$AE10,$AG10,$AI10,$AK10,$AM10,$AO10,$AQ10),0),"")),"",(IF(S10&gt;=0,RANK(S10,($C10,$E10,$G10,$I10,$K10,$M10,$O10,$Q10,$S10,$U10,$W10,$Y10,$AA10,$AC10,$AE10,$AG10,$AI10,$AK10,$AM10,$AO10,$AQ10),0),"")))</f>
        <v/>
      </c>
      <c r="U10" s="141" t="s">
        <v>2</v>
      </c>
      <c r="V10" s="75" t="str">
        <f>IF(ISERROR(IF(U10&gt;=0,RANK(U10,($C10,$E10,$G10,$I10,$K10,$M10,$O10,$Q10,$S10,$U10,$W10,$Y10,$AA10,$AC10,$AE10,$AG10,$AI10,$AK10,$AM10,$AO10,$AQ10),0),"")),"",(IF(U10&gt;=0,RANK(U10,($C10,$E10,$G10,$I10,$K10,$M10,$O10,$Q10,$S10,$U10,$W10,$Y10,$AA10,$AC10,$AE10,$AG10,$AI10,$AK10,$AM10,$AO10,$AQ10),0),"")))</f>
        <v/>
      </c>
      <c r="W10" s="141" t="s">
        <v>2</v>
      </c>
      <c r="X10" s="75" t="str">
        <f>IF(ISERROR(IF(W10&gt;=0,RANK(W10,($C10,$E10,$G10,$I10,$K10,$M10,$O10,$Q10,$S10,$U10,$W10,$Y10,$AA10,$AC10,$AE10,$AG10,$AI10,$AK10,$AM10,$AO10,$AQ10),0),"")),"",(IF(W10&gt;=0,RANK(W10,($C10,$E10,$G10,$I10,$K10,$M10,$O10,$Q10,$S10,$U10,$W10,$Y10,$AA10,$AC10,$AE10,$AG10,$AI10,$AK10,$AM10,$AO10,$AQ10),0),"")))</f>
        <v/>
      </c>
      <c r="Y10" s="141" t="s">
        <v>2</v>
      </c>
      <c r="Z10" s="75" t="str">
        <f>IF(ISERROR(IF(Y10&gt;=0,RANK(Y10,($C10,$E10,$G10,$I10,$K10,$M10,$O10,$Q10,$S10,$U10,$W10,$Y10,$AA10,$AC10,$AE10,$AG10,$AI10,$AK10,$AM10,$AO10,$AQ10),0),"")),"",(IF(Y10&gt;=0,RANK(Y10,($C10,$E10,$G10,$I10,$K10,$M10,$O10,$Q10,$S10,$U10,$W10,$Y10,$AA10,$AC10,$AE10,$AG10,$AI10,$AK10,$AM10,$AO10,$AQ10),0),"")))</f>
        <v/>
      </c>
      <c r="AA10" s="141" t="s">
        <v>2</v>
      </c>
      <c r="AB10" s="75" t="str">
        <f>IF(ISERROR(IF(AA10&gt;=0,RANK(AA10,($C10,$E10,$G10,$I10,$K10,$M10,$O10,$Q10,$S10,$U10,$W10,$Y10,$AA10,$AC10,$AE10,$AG10,$AI10,$AK10,$AM10,$AO10,$AQ10),0),"")),"",(IF(AA10&gt;=0,RANK(AA10,($C10,$E10,$G10,$I10,$K10,$M10,$O10,$Q10,$S10,$U10,$W10,$Y10,$AA10,$AC10,$AE10,$AG10,$AI10,$AK10,$AM10,$AO10,$AQ10),0),"")))</f>
        <v/>
      </c>
      <c r="AC10" s="141" t="s">
        <v>2</v>
      </c>
      <c r="AD10" s="75" t="str">
        <f>IF(ISERROR(IF(AC10&gt;=0,RANK(AC10,($C10,$E10,$G10,$I10,$K10,$M10,$O10,$Q10,$S10,$U10,$W10,$Y10,$AA10,$AC10,$AE10,$AG10,$AI10,$AK10,$AM10,$AO10,$AQ10),0),"")),"",(IF(AC10&gt;=0,RANK(AC10,($C10,$E10,$G10,$I10,$K10,$M10,$O10,$Q10,$S10,$U10,$W10,$Y10,$AA10,$AC10,$AE10,$AG10,$AI10,$AK10,$AM10,$AO10,$AQ10),0),"")))</f>
        <v/>
      </c>
      <c r="AE10" s="141" t="s">
        <v>2</v>
      </c>
      <c r="AF10" s="75" t="str">
        <f>IF(ISERROR(IF(AE10&gt;=0,RANK(AE10,($C10,$E10,$G10,$I10,$K10,$M10,$O10,$Q10,$S10,$U10,$W10,$Y10,$AA10,$AC10,$AE10,$AG10,$AI10,$AK10,$AM10,$AO10,$AQ10),0),"")),"",(IF(AE10&gt;=0,RANK(AE10,($C10,$E10,$G10,$I10,$K10,$M10,$O10,$Q10,$S10,$U10,$W10,$Y10,$AA10,$AC10,$AE10,$AG10,$AI10,$AK10,$AM10,$AO10,$AQ10),0),"")))</f>
        <v/>
      </c>
      <c r="AG10" s="141" t="s">
        <v>2</v>
      </c>
      <c r="AH10" s="75" t="str">
        <f>IF(ISERROR(IF(AG10&gt;=0,RANK(AG10,($C10,$E10,$G10,$I10,$K10,$M10,$O10,$Q10,$S10,$U10,$W10,$Y10,$AA10,$AC10,$AE10,$AG10,$AI10,$AK10,$AM10,$AO10,$AQ10),0),"")),"",(IF(AG10&gt;=0,RANK(AG10,($C10,$E10,$G10,$I10,$K10,$M10,$O10,$Q10,$S10,$U10,$W10,$Y10,$AA10,$AC10,$AE10,$AG10,$AI10,$AK10,$AM10,$AO10,$AQ10),0),"")))</f>
        <v/>
      </c>
      <c r="AI10" s="141" t="s">
        <v>2</v>
      </c>
      <c r="AJ10" s="75" t="str">
        <f>IF(ISERROR(IF(AI10&gt;=0,RANK(AI10,($C10,$E10,$G10,$I10,$K10,$M10,$O10,$Q10,$S10,$U10,$W10,$Y10,$AA10,$AC10,$AE10,$AG10,$AI10,$AK10,$AM10,$AO10,$AQ10),0),"")),"",(IF(AI10&gt;=0,RANK(AI10,($C10,$E10,$G10,$I10,$K10,$M10,$O10,$Q10,$S10,$U10,$W10,$Y10,$AA10,$AC10,$AE10,$AG10,$AI10,$AK10,$AM10,$AO10,$AQ10),0),"")))</f>
        <v/>
      </c>
      <c r="AK10" s="141" t="s">
        <v>2</v>
      </c>
      <c r="AL10" s="75" t="str">
        <f>IF(ISERROR(IF(AK10&gt;=0,RANK(AK10,($C10,$E10,$G10,$I10,$K10,$M10,$O10,$Q10,$S10,$U10,$W10,$Y10,$AA10,$AC10,$AE10,$AG10,$AI10,$AK10,$AM10,$AO10,$AQ10),0),"")),"",(IF(AK10&gt;=0,RANK(AK10,($C10,$E10,$G10,$I10,$K10,$M10,$O10,$Q10,$S10,$U10,$W10,$Y10,$AA10,$AC10,$AE10,$AG10,$AI10,$AK10,$AM10,$AO10,$AQ10),0),"")))</f>
        <v/>
      </c>
      <c r="AM10" s="141" t="s">
        <v>2</v>
      </c>
      <c r="AN10" s="75" t="str">
        <f>IF(ISERROR(IF(AM10&gt;=0,RANK(AM10,($C10,$E10,$G10,$I10,$K10,$M10,$O10,$Q10,$S10,$U10,$W10,$Y10,$AA10,$AC10,$AE10,$AG10,$AI10,$AK10,$AM10,$AO10,$AQ10),0),"")),"",(IF(AM10&gt;=0,RANK(AM10,($C10,$E10,$G10,$I10,$K10,$M10,$O10,$Q10,$S10,$U10,$W10,$Y10,$AA10,$AC10,$AE10,$AG10,$AI10,$AK10,$AM10,$AO10,$AQ10),0),"")))</f>
        <v/>
      </c>
      <c r="AO10" s="141" t="s">
        <v>2</v>
      </c>
      <c r="AP10" s="75" t="str">
        <f>IF(ISERROR(IF(AO10&gt;=0,RANK(AO10,($C10,$E10,$G10,$I10,$K10,$M10,$O10,$Q10,$S10,$U10,$W10,$Y10,$AA10,$AC10,$AE10,$AG10,$AI10,$AK10,$AM10,$AO10,$AQ10),0),"")),"",(IF(AO10&gt;=0,RANK(AO10,($C10,$E10,$G10,$I10,$K10,$M10,$O10,$Q10,$S10,$U10,$W10,$Y10,$AA10,$AC10,$AE10,$AG10,$AI10,$AK10,$AM10,$AO10,$AQ10),0),"")))</f>
        <v/>
      </c>
      <c r="AQ10" s="141" t="s">
        <v>2</v>
      </c>
      <c r="AR10" s="75" t="str">
        <f>IF(ISERROR(IF(AQ10&gt;=0,RANK(AQ10,($C10,$E10,$G10,$I10,$K10,$M10,$O10,$Q10,$S10,$U10,$W10,$Y10,$AA10,$AC10,$AE10,$AG10,$AI10,$AK10,$AM10,$AO10,$AQ10),0),"")),"",(IF(AQ10&gt;=0,RANK(AQ10,($C10,$E10,$G10,$I10,$K10,$M10,$O10,$Q10,$S10,$U10,$W10,$Y10,$AA10,$AC10,$AE10,$AG10,$AI10,$AK10,$AM10,$AO10,$AQ10),0),"")))</f>
        <v/>
      </c>
      <c r="AS10" s="67"/>
      <c r="AT10" s="49"/>
    </row>
    <row r="11" spans="1:211" s="12" customFormat="1" ht="18.75" thickBot="1" x14ac:dyDescent="0.25">
      <c r="A11" s="131" t="s">
        <v>81</v>
      </c>
      <c r="B11" s="71"/>
      <c r="C11" s="139" t="s">
        <v>2</v>
      </c>
      <c r="D11" s="75" t="str">
        <f>IF(ISERROR(IF(C11&gt;=0,RANK(C11,($C11,$E11,$G11,$I11,$K11,$M11,$O11,$Q11,$S11,$U11,$W11,$Y11,$AA11,$AC11,$AE11,$AG11,$AI11,$AK11,$AM11,$AO11,$AQ11),0),"")),"",(IF(C11&gt;=0,RANK(C11,($C11,$E11,$G11,$I11,$K11,$M11,$O11,$Q11,$S11,$U11,$W11,$Y11,$AA11,$AC11,$AE11,$AG11,$AI11,$AK11,$AM11,$AO11,$AQ11),0),"")))</f>
        <v/>
      </c>
      <c r="E11" s="140" t="s">
        <v>2</v>
      </c>
      <c r="F11" s="75" t="str">
        <f>IF(ISERROR(IF(E11&gt;=0,RANK(E11,($C11,$E11,$G11,$I11,$K11,$M11,$O11,$Q11,$S11,$U11,$W11,$Y11,$AA11,$AC11,$AE11,$AG11,$AI11,$AK11,$AM11,$AO11,$AQ11),0),"")),"",(IF(E11&gt;=0,RANK(E11,($C11,$E11,$G11,$I11,$K11,$M11,$O11,$Q11,$S11,$U11,$W11,$Y11,$AA11,$AC11,$AE11,$AG11,$AI11,$AK11,$AM11,$AO11,$AQ11),0),"")))</f>
        <v/>
      </c>
      <c r="G11" s="141" t="s">
        <v>2</v>
      </c>
      <c r="H11" s="75" t="str">
        <f>IF(ISERROR(IF(G11&gt;=0,RANK(G11,($C11,$E11,$G11,$I11,$K11,$M11,$O11,$Q11,$S11,$U11,$W11,$Y11,$AA11,$AC11,$AE11,$AG11,$AI11,$AK11,$AM11,$AO11,$AQ11),0),"")),"",(IF(G11&gt;=0,RANK(G11,($C11,$E11,$G11,$I11,$K11,$M11,$O11,$Q11,$S11,$U11,$W11,$Y11,$AA11,$AC11,$AE11,$AG11,$AI11,$AK11,$AM11,$AO11,$AQ11),0),"")))</f>
        <v/>
      </c>
      <c r="I11" s="141" t="s">
        <v>2</v>
      </c>
      <c r="J11" s="75" t="str">
        <f>IF(ISERROR(IF(I11&gt;=0,RANK(I11,($C11,$E11,$G11,$I11,$K11,$M11,$O11,$Q11,$S11,$U11,$W11,$Y11,$AA11,$AC11,$AE11,$AG11,$AI11,$AK11,$AM11,$AO11,$AQ11),0),"")),"",(IF(I11&gt;=0,RANK(I11,($C11,$E11,$G11,$I11,$K11,$M11,$O11,$Q11,$S11,$U11,$W11,$Y11,$AA11,$AC11,$AE11,$AG11,$AI11,$AK11,$AM11,$AO11,$AQ11),0),"")))</f>
        <v/>
      </c>
      <c r="K11" s="141" t="s">
        <v>2</v>
      </c>
      <c r="L11" s="75" t="str">
        <f>IF(ISERROR(IF(K11&gt;=0,RANK(K11,($C11,$E11,$G11,$I11,$K11,$M11,$O11,$Q11,$S11,$U11,$W11,$Y11,$AA11,$AC11,$AE11,$AG11,$AI11,$AK11,$AM11,$AO11,$AQ11),0),"")),"",(IF(K11&gt;=0,RANK(K11,($C11,$E11,$G11,$I11,$K11,$M11,$O11,$Q11,$S11,$U11,$W11,$Y11,$AA11,$AC11,$AE11,$AG11,$AI11,$AK11,$AM11,$AO11,$AQ11),0),"")))</f>
        <v/>
      </c>
      <c r="M11" s="141" t="s">
        <v>2</v>
      </c>
      <c r="N11" s="75" t="str">
        <f>IF(ISERROR(IF(M11&gt;=0,RANK(M11,($C11,$E11,$G11,$I11,$K11,$M11,$O11,$Q11,$S11,$U11,$W11,$Y11,$AA11,$AC11,$AE11,$AG11,$AI11,$AK11,$AM11,$AO11,$AQ11),0),"")),"",(IF(M11&gt;=0,RANK(M11,($C11,$E11,$G11,$I11,$K11,$M11,$O11,$Q11,$S11,$U11,$W11,$Y11,$AA11,$AC11,$AE11,$AG11,$AI11,$AK11,$AM11,$AO11,$AQ11),0),"")))</f>
        <v/>
      </c>
      <c r="O11" s="141" t="s">
        <v>2</v>
      </c>
      <c r="P11" s="75" t="str">
        <f>IF(ISERROR(IF(O11&gt;=0,RANK(O11,($C11,$E11,$G11,$I11,$K11,$M11,$O11,$Q11,$S11,$U11,$W11,$Y11,$AA11,$AC11,$AE11,$AG11,$AI11,$AK11,$AM11,$AO11,$AQ11),0),"")),"",(IF(O11&gt;=0,RANK(O11,($C11,$E11,$G11,$I11,$K11,$M11,$O11,$Q11,$S11,$U11,$W11,$Y11,$AA11,$AC11,$AE11,$AG11,$AI11,$AK11,$AM11,$AO11,$AQ11),0),"")))</f>
        <v/>
      </c>
      <c r="Q11" s="141" t="s">
        <v>2</v>
      </c>
      <c r="R11" s="75" t="str">
        <f>IF(ISERROR(IF(Q11&gt;=0,RANK(Q11,($C11,$E11,$G11,$I11,$K11,$M11,$O11,$Q11,$S11,$U11,$W11,$Y11,$AA11,$AC11,$AE11,$AG11,$AI11,$AK11,$AM11,$AO11,$AQ11),0),"")),"",(IF(Q11&gt;=0,RANK(Q11,($C11,$E11,$G11,$I11,$K11,$M11,$O11,$Q11,$S11,$U11,$W11,$Y11,$AA11,$AC11,$AE11,$AG11,$AI11,$AK11,$AM11,$AO11,$AQ11),0),"")))</f>
        <v/>
      </c>
      <c r="S11" s="141" t="s">
        <v>2</v>
      </c>
      <c r="T11" s="75" t="str">
        <f>IF(ISERROR(IF(S11&gt;=0,RANK(S11,($C11,$E11,$G11,$I11,$K11,$M11,$O11,$Q11,$S11,$U11,$W11,$Y11,$AA11,$AC11,$AE11,$AG11,$AI11,$AK11,$AM11,$AO11,$AQ11),0),"")),"",(IF(S11&gt;=0,RANK(S11,($C11,$E11,$G11,$I11,$K11,$M11,$O11,$Q11,$S11,$U11,$W11,$Y11,$AA11,$AC11,$AE11,$AG11,$AI11,$AK11,$AM11,$AO11,$AQ11),0),"")))</f>
        <v/>
      </c>
      <c r="U11" s="141" t="s">
        <v>2</v>
      </c>
      <c r="V11" s="75" t="str">
        <f>IF(ISERROR(IF(U11&gt;=0,RANK(U11,($C11,$E11,$G11,$I11,$K11,$M11,$O11,$Q11,$S11,$U11,$W11,$Y11,$AA11,$AC11,$AE11,$AG11,$AI11,$AK11,$AM11,$AO11,$AQ11),0),"")),"",(IF(U11&gt;=0,RANK(U11,($C11,$E11,$G11,$I11,$K11,$M11,$O11,$Q11,$S11,$U11,$W11,$Y11,$AA11,$AC11,$AE11,$AG11,$AI11,$AK11,$AM11,$AO11,$AQ11),0),"")))</f>
        <v/>
      </c>
      <c r="W11" s="141" t="s">
        <v>2</v>
      </c>
      <c r="X11" s="75" t="str">
        <f>IF(ISERROR(IF(W11&gt;=0,RANK(W11,($C11,$E11,$G11,$I11,$K11,$M11,$O11,$Q11,$S11,$U11,$W11,$Y11,$AA11,$AC11,$AE11,$AG11,$AI11,$AK11,$AM11,$AO11,$AQ11),0),"")),"",(IF(W11&gt;=0,RANK(W11,($C11,$E11,$G11,$I11,$K11,$M11,$O11,$Q11,$S11,$U11,$W11,$Y11,$AA11,$AC11,$AE11,$AG11,$AI11,$AK11,$AM11,$AO11,$AQ11),0),"")))</f>
        <v/>
      </c>
      <c r="Y11" s="141" t="s">
        <v>2</v>
      </c>
      <c r="Z11" s="75" t="str">
        <f>IF(ISERROR(IF(Y11&gt;=0,RANK(Y11,($C11,$E11,$G11,$I11,$K11,$M11,$O11,$Q11,$S11,$U11,$W11,$Y11,$AA11,$AC11,$AE11,$AG11,$AI11,$AK11,$AM11,$AO11,$AQ11),0),"")),"",(IF(Y11&gt;=0,RANK(Y11,($C11,$E11,$G11,$I11,$K11,$M11,$O11,$Q11,$S11,$U11,$W11,$Y11,$AA11,$AC11,$AE11,$AG11,$AI11,$AK11,$AM11,$AO11,$AQ11),0),"")))</f>
        <v/>
      </c>
      <c r="AA11" s="141" t="s">
        <v>2</v>
      </c>
      <c r="AB11" s="75" t="str">
        <f>IF(ISERROR(IF(AA11&gt;=0,RANK(AA11,($C11,$E11,$G11,$I11,$K11,$M11,$O11,$Q11,$S11,$U11,$W11,$Y11,$AA11,$AC11,$AE11,$AG11,$AI11,$AK11,$AM11,$AO11,$AQ11),0),"")),"",(IF(AA11&gt;=0,RANK(AA11,($C11,$E11,$G11,$I11,$K11,$M11,$O11,$Q11,$S11,$U11,$W11,$Y11,$AA11,$AC11,$AE11,$AG11,$AI11,$AK11,$AM11,$AO11,$AQ11),0),"")))</f>
        <v/>
      </c>
      <c r="AC11" s="141" t="s">
        <v>2</v>
      </c>
      <c r="AD11" s="75" t="str">
        <f>IF(ISERROR(IF(AC11&gt;=0,RANK(AC11,($C11,$E11,$G11,$I11,$K11,$M11,$O11,$Q11,$S11,$U11,$W11,$Y11,$AA11,$AC11,$AE11,$AG11,$AI11,$AK11,$AM11,$AO11,$AQ11),0),"")),"",(IF(AC11&gt;=0,RANK(AC11,($C11,$E11,$G11,$I11,$K11,$M11,$O11,$Q11,$S11,$U11,$W11,$Y11,$AA11,$AC11,$AE11,$AG11,$AI11,$AK11,$AM11,$AO11,$AQ11),0),"")))</f>
        <v/>
      </c>
      <c r="AE11" s="141" t="s">
        <v>2</v>
      </c>
      <c r="AF11" s="75" t="str">
        <f>IF(ISERROR(IF(AE11&gt;=0,RANK(AE11,($C11,$E11,$G11,$I11,$K11,$M11,$O11,$Q11,$S11,$U11,$W11,$Y11,$AA11,$AC11,$AE11,$AG11,$AI11,$AK11,$AM11,$AO11,$AQ11),0),"")),"",(IF(AE11&gt;=0,RANK(AE11,($C11,$E11,$G11,$I11,$K11,$M11,$O11,$Q11,$S11,$U11,$W11,$Y11,$AA11,$AC11,$AE11,$AG11,$AI11,$AK11,$AM11,$AO11,$AQ11),0),"")))</f>
        <v/>
      </c>
      <c r="AG11" s="141" t="s">
        <v>2</v>
      </c>
      <c r="AH11" s="75" t="str">
        <f>IF(ISERROR(IF(AG11&gt;=0,RANK(AG11,($C11,$E11,$G11,$I11,$K11,$M11,$O11,$Q11,$S11,$U11,$W11,$Y11,$AA11,$AC11,$AE11,$AG11,$AI11,$AK11,$AM11,$AO11,$AQ11),0),"")),"",(IF(AG11&gt;=0,RANK(AG11,($C11,$E11,$G11,$I11,$K11,$M11,$O11,$Q11,$S11,$U11,$W11,$Y11,$AA11,$AC11,$AE11,$AG11,$AI11,$AK11,$AM11,$AO11,$AQ11),0),"")))</f>
        <v/>
      </c>
      <c r="AI11" s="141" t="s">
        <v>2</v>
      </c>
      <c r="AJ11" s="75" t="str">
        <f>IF(ISERROR(IF(AI11&gt;=0,RANK(AI11,($C11,$E11,$G11,$I11,$K11,$M11,$O11,$Q11,$S11,$U11,$W11,$Y11,$AA11,$AC11,$AE11,$AG11,$AI11,$AK11,$AM11,$AO11,$AQ11),0),"")),"",(IF(AI11&gt;=0,RANK(AI11,($C11,$E11,$G11,$I11,$K11,$M11,$O11,$Q11,$S11,$U11,$W11,$Y11,$AA11,$AC11,$AE11,$AG11,$AI11,$AK11,$AM11,$AO11,$AQ11),0),"")))</f>
        <v/>
      </c>
      <c r="AK11" s="141" t="s">
        <v>2</v>
      </c>
      <c r="AL11" s="75" t="str">
        <f>IF(ISERROR(IF(AK11&gt;=0,RANK(AK11,($C11,$E11,$G11,$I11,$K11,$M11,$O11,$Q11,$S11,$U11,$W11,$Y11,$AA11,$AC11,$AE11,$AG11,$AI11,$AK11,$AM11,$AO11,$AQ11),0),"")),"",(IF(AK11&gt;=0,RANK(AK11,($C11,$E11,$G11,$I11,$K11,$M11,$O11,$Q11,$S11,$U11,$W11,$Y11,$AA11,$AC11,$AE11,$AG11,$AI11,$AK11,$AM11,$AO11,$AQ11),0),"")))</f>
        <v/>
      </c>
      <c r="AM11" s="141" t="s">
        <v>2</v>
      </c>
      <c r="AN11" s="75" t="str">
        <f>IF(ISERROR(IF(AM11&gt;=0,RANK(AM11,($C11,$E11,$G11,$I11,$K11,$M11,$O11,$Q11,$S11,$U11,$W11,$Y11,$AA11,$AC11,$AE11,$AG11,$AI11,$AK11,$AM11,$AO11,$AQ11),0),"")),"",(IF(AM11&gt;=0,RANK(AM11,($C11,$E11,$G11,$I11,$K11,$M11,$O11,$Q11,$S11,$U11,$W11,$Y11,$AA11,$AC11,$AE11,$AG11,$AI11,$AK11,$AM11,$AO11,$AQ11),0),"")))</f>
        <v/>
      </c>
      <c r="AO11" s="141" t="s">
        <v>2</v>
      </c>
      <c r="AP11" s="75" t="str">
        <f>IF(ISERROR(IF(AO11&gt;=0,RANK(AO11,($C11,$E11,$G11,$I11,$K11,$M11,$O11,$Q11,$S11,$U11,$W11,$Y11,$AA11,$AC11,$AE11,$AG11,$AI11,$AK11,$AM11,$AO11,$AQ11),0),"")),"",(IF(AO11&gt;=0,RANK(AO11,($C11,$E11,$G11,$I11,$K11,$M11,$O11,$Q11,$S11,$U11,$W11,$Y11,$AA11,$AC11,$AE11,$AG11,$AI11,$AK11,$AM11,$AO11,$AQ11),0),"")))</f>
        <v/>
      </c>
      <c r="AQ11" s="141" t="s">
        <v>2</v>
      </c>
      <c r="AR11" s="75" t="str">
        <f>IF(ISERROR(IF(AQ11&gt;=0,RANK(AQ11,($C11,$E11,$G11,$I11,$K11,$M11,$O11,$Q11,$S11,$U11,$W11,$Y11,$AA11,$AC11,$AE11,$AG11,$AI11,$AK11,$AM11,$AO11,$AQ11),0),"")),"",(IF(AQ11&gt;=0,RANK(AQ11,($C11,$E11,$G11,$I11,$K11,$M11,$O11,$Q11,$S11,$U11,$W11,$Y11,$AA11,$AC11,$AE11,$AG11,$AI11,$AK11,$AM11,$AO11,$AQ11),0),"")))</f>
        <v/>
      </c>
      <c r="AS11" s="67"/>
      <c r="AT11" s="49"/>
    </row>
    <row r="12" spans="1:211" s="12" customFormat="1" ht="12" customHeight="1" thickBot="1" x14ac:dyDescent="0.25">
      <c r="A12" s="113" t="s">
        <v>48</v>
      </c>
      <c r="B12" s="71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7"/>
      <c r="AS12" s="67"/>
      <c r="AT12" s="49"/>
    </row>
    <row r="13" spans="1:211" s="12" customFormat="1" ht="15" customHeight="1" x14ac:dyDescent="0.2">
      <c r="A13" s="114" t="s">
        <v>82</v>
      </c>
      <c r="B13" s="71"/>
      <c r="C13" s="139" t="s">
        <v>2</v>
      </c>
      <c r="D13" s="75" t="str">
        <f>IF(ISERROR(IF(C13&gt;=0,RANK(C13,($C13,$E13,$G13,$I13,$K13,$M13,$O13,$Q13,$S13,$U13,$W13,$Y13,$AA13,$AC13,$AE13,$AG13,$AI13,$AK13,$AM13,$AO13,$AQ13),0),"")),"",(IF(C13&gt;=0,RANK(C13,($C13,$E13,$G13,$I13,$K13,$M13,$O13,$Q13,$S13,$U13,$W13,$Y13,$AA13,$AC13,$AE13,$AG13,$AI13,$AK13,$AM13,$AO13,$AQ13),0),"")))</f>
        <v/>
      </c>
      <c r="E13" s="140" t="s">
        <v>2</v>
      </c>
      <c r="F13" s="75" t="str">
        <f>IF(ISERROR(IF(E13&gt;=0,RANK(E13,($C13,$E13,$G13,$I13,$K13,$M13,$O13,$Q13,$S13,$U13,$W13,$Y13,$AA13,$AC13,$AE13,$AG13,$AI13,$AK13,$AM13,$AO13,$AQ13),0),"")),"",(IF(E13&gt;=0,RANK(E13,($C13,$E13,$G13,$I13,$K13,$M13,$O13,$Q13,$S13,$U13,$W13,$Y13,$AA13,$AC13,$AE13,$AG13,$AI13,$AK13,$AM13,$AO13,$AQ13),0),"")))</f>
        <v/>
      </c>
      <c r="G13" s="141" t="s">
        <v>2</v>
      </c>
      <c r="H13" s="75" t="str">
        <f>IF(ISERROR(IF(G13&gt;=0,RANK(G13,($C13,$E13,$G13,$I13,$K13,$M13,$O13,$Q13,$S13,$U13,$W13,$Y13,$AA13,$AC13,$AE13,$AG13,$AI13,$AK13,$AM13,$AO13,$AQ13),0),"")),"",(IF(G13&gt;=0,RANK(G13,($C13,$E13,$G13,$I13,$K13,$M13,$O13,$Q13,$S13,$U13,$W13,$Y13,$AA13,$AC13,$AE13,$AG13,$AI13,$AK13,$AM13,$AO13,$AQ13),0),"")))</f>
        <v/>
      </c>
      <c r="I13" s="141" t="s">
        <v>2</v>
      </c>
      <c r="J13" s="75" t="str">
        <f>IF(ISERROR(IF(I13&gt;=0,RANK(I13,($C13,$E13,$G13,$I13,$K13,$M13,$O13,$Q13,$S13,$U13,$W13,$Y13,$AA13,$AC13,$AE13,$AG13,$AI13,$AK13,$AM13,$AO13,$AQ13),0),"")),"",(IF(I13&gt;=0,RANK(I13,($C13,$E13,$G13,$I13,$K13,$M13,$O13,$Q13,$S13,$U13,$W13,$Y13,$AA13,$AC13,$AE13,$AG13,$AI13,$AK13,$AM13,$AO13,$AQ13),0),"")))</f>
        <v/>
      </c>
      <c r="K13" s="141" t="s">
        <v>2</v>
      </c>
      <c r="L13" s="75" t="str">
        <f>IF(ISERROR(IF(K13&gt;=0,RANK(K13,($C13,$E13,$G13,$I13,$K13,$M13,$O13,$Q13,$S13,$U13,$W13,$Y13,$AA13,$AC13,$AE13,$AG13,$AI13,$AK13,$AM13,$AO13,$AQ13),0),"")),"",(IF(K13&gt;=0,RANK(K13,($C13,$E13,$G13,$I13,$K13,$M13,$O13,$Q13,$S13,$U13,$W13,$Y13,$AA13,$AC13,$AE13,$AG13,$AI13,$AK13,$AM13,$AO13,$AQ13),0),"")))</f>
        <v/>
      </c>
      <c r="M13" s="141" t="s">
        <v>2</v>
      </c>
      <c r="N13" s="75" t="str">
        <f>IF(ISERROR(IF(M13&gt;=0,RANK(M13,($C13,$E13,$G13,$I13,$K13,$M13,$O13,$Q13,$S13,$U13,$W13,$Y13,$AA13,$AC13,$AE13,$AG13,$AI13,$AK13,$AM13,$AO13,$AQ13),0),"")),"",(IF(M13&gt;=0,RANK(M13,($C13,$E13,$G13,$I13,$K13,$M13,$O13,$Q13,$S13,$U13,$W13,$Y13,$AA13,$AC13,$AE13,$AG13,$AI13,$AK13,$AM13,$AO13,$AQ13),0),"")))</f>
        <v/>
      </c>
      <c r="O13" s="141" t="s">
        <v>2</v>
      </c>
      <c r="P13" s="75" t="str">
        <f>IF(ISERROR(IF(O13&gt;=0,RANK(O13,($C13,$E13,$G13,$I13,$K13,$M13,$O13,$Q13,$S13,$U13,$W13,$Y13,$AA13,$AC13,$AE13,$AG13,$AI13,$AK13,$AM13,$AO13,$AQ13),0),"")),"",(IF(O13&gt;=0,RANK(O13,($C13,$E13,$G13,$I13,$K13,$M13,$O13,$Q13,$S13,$U13,$W13,$Y13,$AA13,$AC13,$AE13,$AG13,$AI13,$AK13,$AM13,$AO13,$AQ13),0),"")))</f>
        <v/>
      </c>
      <c r="Q13" s="141" t="s">
        <v>2</v>
      </c>
      <c r="R13" s="75" t="str">
        <f>IF(ISERROR(IF(Q13&gt;=0,RANK(Q13,($C13,$E13,$G13,$I13,$K13,$M13,$O13,$Q13,$S13,$U13,$W13,$Y13,$AA13,$AC13,$AE13,$AG13,$AI13,$AK13,$AM13,$AO13,$AQ13),0),"")),"",(IF(Q13&gt;=0,RANK(Q13,($C13,$E13,$G13,$I13,$K13,$M13,$O13,$Q13,$S13,$U13,$W13,$Y13,$AA13,$AC13,$AE13,$AG13,$AI13,$AK13,$AM13,$AO13,$AQ13),0),"")))</f>
        <v/>
      </c>
      <c r="S13" s="141" t="s">
        <v>2</v>
      </c>
      <c r="T13" s="75" t="str">
        <f>IF(ISERROR(IF(S13&gt;=0,RANK(S13,($C13,$E13,$G13,$I13,$K13,$M13,$O13,$Q13,$S13,$U13,$W13,$Y13,$AA13,$AC13,$AE13,$AG13,$AI13,$AK13,$AM13,$AO13,$AQ13),0),"")),"",(IF(S13&gt;=0,RANK(S13,($C13,$E13,$G13,$I13,$K13,$M13,$O13,$Q13,$S13,$U13,$W13,$Y13,$AA13,$AC13,$AE13,$AG13,$AI13,$AK13,$AM13,$AO13,$AQ13),0),"")))</f>
        <v/>
      </c>
      <c r="U13" s="141" t="s">
        <v>2</v>
      </c>
      <c r="V13" s="75" t="str">
        <f>IF(ISERROR(IF(U13&gt;=0,RANK(U13,($C13,$E13,$G13,$I13,$K13,$M13,$O13,$Q13,$S13,$U13,$W13,$Y13,$AA13,$AC13,$AE13,$AG13,$AI13,$AK13,$AM13,$AO13,$AQ13),0),"")),"",(IF(U13&gt;=0,RANK(U13,($C13,$E13,$G13,$I13,$K13,$M13,$O13,$Q13,$S13,$U13,$W13,$Y13,$AA13,$AC13,$AE13,$AG13,$AI13,$AK13,$AM13,$AO13,$AQ13),0),"")))</f>
        <v/>
      </c>
      <c r="W13" s="141" t="s">
        <v>2</v>
      </c>
      <c r="X13" s="75" t="str">
        <f>IF(ISERROR(IF(W13&gt;=0,RANK(W13,($C13,$E13,$G13,$I13,$K13,$M13,$O13,$Q13,$S13,$U13,$W13,$Y13,$AA13,$AC13,$AE13,$AG13,$AI13,$AK13,$AM13,$AO13,$AQ13),0),"")),"",(IF(W13&gt;=0,RANK(W13,($C13,$E13,$G13,$I13,$K13,$M13,$O13,$Q13,$S13,$U13,$W13,$Y13,$AA13,$AC13,$AE13,$AG13,$AI13,$AK13,$AM13,$AO13,$AQ13),0),"")))</f>
        <v/>
      </c>
      <c r="Y13" s="141" t="s">
        <v>2</v>
      </c>
      <c r="Z13" s="75" t="str">
        <f>IF(ISERROR(IF(Y13&gt;=0,RANK(Y13,($C13,$E13,$G13,$I13,$K13,$M13,$O13,$Q13,$S13,$U13,$W13,$Y13,$AA13,$AC13,$AE13,$AG13,$AI13,$AK13,$AM13,$AO13,$AQ13),0),"")),"",(IF(Y13&gt;=0,RANK(Y13,($C13,$E13,$G13,$I13,$K13,$M13,$O13,$Q13,$S13,$U13,$W13,$Y13,$AA13,$AC13,$AE13,$AG13,$AI13,$AK13,$AM13,$AO13,$AQ13),0),"")))</f>
        <v/>
      </c>
      <c r="AA13" s="141" t="s">
        <v>2</v>
      </c>
      <c r="AB13" s="75" t="str">
        <f>IF(ISERROR(IF(AA13&gt;=0,RANK(AA13,($C13,$E13,$G13,$I13,$K13,$M13,$O13,$Q13,$S13,$U13,$W13,$Y13,$AA13,$AC13,$AE13,$AG13,$AI13,$AK13,$AM13,$AO13,$AQ13),0),"")),"",(IF(AA13&gt;=0,RANK(AA13,($C13,$E13,$G13,$I13,$K13,$M13,$O13,$Q13,$S13,$U13,$W13,$Y13,$AA13,$AC13,$AE13,$AG13,$AI13,$AK13,$AM13,$AO13,$AQ13),0),"")))</f>
        <v/>
      </c>
      <c r="AC13" s="141" t="s">
        <v>2</v>
      </c>
      <c r="AD13" s="75" t="str">
        <f>IF(ISERROR(IF(AC13&gt;=0,RANK(AC13,($C13,$E13,$G13,$I13,$K13,$M13,$O13,$Q13,$S13,$U13,$W13,$Y13,$AA13,$AC13,$AE13,$AG13,$AI13,$AK13,$AM13,$AO13,$AQ13),0),"")),"",(IF(AC13&gt;=0,RANK(AC13,($C13,$E13,$G13,$I13,$K13,$M13,$O13,$Q13,$S13,$U13,$W13,$Y13,$AA13,$AC13,$AE13,$AG13,$AI13,$AK13,$AM13,$AO13,$AQ13),0),"")))</f>
        <v/>
      </c>
      <c r="AE13" s="141" t="s">
        <v>2</v>
      </c>
      <c r="AF13" s="75" t="str">
        <f>IF(ISERROR(IF(AE13&gt;=0,RANK(AE13,($C13,$E13,$G13,$I13,$K13,$M13,$O13,$Q13,$S13,$U13,$W13,$Y13,$AA13,$AC13,$AE13,$AG13,$AI13,$AK13,$AM13,$AO13,$AQ13),0),"")),"",(IF(AE13&gt;=0,RANK(AE13,($C13,$E13,$G13,$I13,$K13,$M13,$O13,$Q13,$S13,$U13,$W13,$Y13,$AA13,$AC13,$AE13,$AG13,$AI13,$AK13,$AM13,$AO13,$AQ13),0),"")))</f>
        <v/>
      </c>
      <c r="AG13" s="141" t="s">
        <v>2</v>
      </c>
      <c r="AH13" s="75" t="str">
        <f>IF(ISERROR(IF(AG13&gt;=0,RANK(AG13,($C13,$E13,$G13,$I13,$K13,$M13,$O13,$Q13,$S13,$U13,$W13,$Y13,$AA13,$AC13,$AE13,$AG13,$AI13,$AK13,$AM13,$AO13,$AQ13),0),"")),"",(IF(AG13&gt;=0,RANK(AG13,($C13,$E13,$G13,$I13,$K13,$M13,$O13,$Q13,$S13,$U13,$W13,$Y13,$AA13,$AC13,$AE13,$AG13,$AI13,$AK13,$AM13,$AO13,$AQ13),0),"")))</f>
        <v/>
      </c>
      <c r="AI13" s="141" t="s">
        <v>2</v>
      </c>
      <c r="AJ13" s="75" t="str">
        <f>IF(ISERROR(IF(AI13&gt;=0,RANK(AI13,($C13,$E13,$G13,$I13,$K13,$M13,$O13,$Q13,$S13,$U13,$W13,$Y13,$AA13,$AC13,$AE13,$AG13,$AI13,$AK13,$AM13,$AO13,$AQ13),0),"")),"",(IF(AI13&gt;=0,RANK(AI13,($C13,$E13,$G13,$I13,$K13,$M13,$O13,$Q13,$S13,$U13,$W13,$Y13,$AA13,$AC13,$AE13,$AG13,$AI13,$AK13,$AM13,$AO13,$AQ13),0),"")))</f>
        <v/>
      </c>
      <c r="AK13" s="141" t="s">
        <v>2</v>
      </c>
      <c r="AL13" s="75" t="str">
        <f>IF(ISERROR(IF(AK13&gt;=0,RANK(AK13,($C13,$E13,$G13,$I13,$K13,$M13,$O13,$Q13,$S13,$U13,$W13,$Y13,$AA13,$AC13,$AE13,$AG13,$AI13,$AK13,$AM13,$AO13,$AQ13),0),"")),"",(IF(AK13&gt;=0,RANK(AK13,($C13,$E13,$G13,$I13,$K13,$M13,$O13,$Q13,$S13,$U13,$W13,$Y13,$AA13,$AC13,$AE13,$AG13,$AI13,$AK13,$AM13,$AO13,$AQ13),0),"")))</f>
        <v/>
      </c>
      <c r="AM13" s="141" t="s">
        <v>2</v>
      </c>
      <c r="AN13" s="75" t="str">
        <f>IF(ISERROR(IF(AM13&gt;=0,RANK(AM13,($C13,$E13,$G13,$I13,$K13,$M13,$O13,$Q13,$S13,$U13,$W13,$Y13,$AA13,$AC13,$AE13,$AG13,$AI13,$AK13,$AM13,$AO13,$AQ13),0),"")),"",(IF(AM13&gt;=0,RANK(AM13,($C13,$E13,$G13,$I13,$K13,$M13,$O13,$Q13,$S13,$U13,$W13,$Y13,$AA13,$AC13,$AE13,$AG13,$AI13,$AK13,$AM13,$AO13,$AQ13),0),"")))</f>
        <v/>
      </c>
      <c r="AO13" s="141" t="s">
        <v>2</v>
      </c>
      <c r="AP13" s="75" t="str">
        <f>IF(ISERROR(IF(AO13&gt;=0,RANK(AO13,($C13,$E13,$G13,$I13,$K13,$M13,$O13,$Q13,$S13,$U13,$W13,$Y13,$AA13,$AC13,$AE13,$AG13,$AI13,$AK13,$AM13,$AO13,$AQ13),0),"")),"",(IF(AO13&gt;=0,RANK(AO13,($C13,$E13,$G13,$I13,$K13,$M13,$O13,$Q13,$S13,$U13,$W13,$Y13,$AA13,$AC13,$AE13,$AG13,$AI13,$AK13,$AM13,$AO13,$AQ13),0),"")))</f>
        <v/>
      </c>
      <c r="AQ13" s="141" t="s">
        <v>2</v>
      </c>
      <c r="AR13" s="75" t="str">
        <f>IF(ISERROR(IF(AQ13&gt;=0,RANK(AQ13,($C13,$E13,$G13,$I13,$K13,$M13,$O13,$Q13,$S13,$U13,$W13,$Y13,$AA13,$AC13,$AE13,$AG13,$AI13,$AK13,$AM13,$AO13,$AQ13),0),"")),"",(IF(AQ13&gt;=0,RANK(AQ13,($C13,$E13,$G13,$I13,$K13,$M13,$O13,$Q13,$S13,$U13,$W13,$Y13,$AA13,$AC13,$AE13,$AG13,$AI13,$AK13,$AM13,$AO13,$AQ13),0),"")))</f>
        <v/>
      </c>
      <c r="AS13" s="67"/>
      <c r="AT13" s="49"/>
    </row>
    <row r="14" spans="1:211" s="12" customFormat="1" ht="15" customHeight="1" x14ac:dyDescent="0.2">
      <c r="A14" s="132" t="s">
        <v>83</v>
      </c>
      <c r="B14" s="71"/>
      <c r="C14" s="139" t="s">
        <v>2</v>
      </c>
      <c r="D14" s="75" t="str">
        <f>IF(ISERROR(IF(C14&gt;=0,RANK(C14,($C14,$E14,$G14,$I14,$K14,$M14,$O14,$Q14,$S14,$U14,$W14,$Y14,$AA14,$AC14,$AE14,$AG14,$AI14,$AK14,$AM14,$AO14,$AQ14),0),"")),"",(IF(C14&gt;=0,RANK(C14,($C14,$E14,$G14,$I14,$K14,$M14,$O14,$Q14,$S14,$U14,$W14,$Y14,$AA14,$AC14,$AE14,$AG14,$AI14,$AK14,$AM14,$AO14,$AQ14),0),"")))</f>
        <v/>
      </c>
      <c r="E14" s="140" t="s">
        <v>2</v>
      </c>
      <c r="F14" s="75" t="str">
        <f>IF(ISERROR(IF(E14&gt;=0,RANK(E14,($C14,$E14,$G14,$I14,$K14,$M14,$O14,$Q14,$S14,$U14,$W14,$Y14,$AA14,$AC14,$AE14,$AG14,$AI14,$AK14,$AM14,$AO14,$AQ14),0),"")),"",(IF(E14&gt;=0,RANK(E14,($C14,$E14,$G14,$I14,$K14,$M14,$O14,$Q14,$S14,$U14,$W14,$Y14,$AA14,$AC14,$AE14,$AG14,$AI14,$AK14,$AM14,$AO14,$AQ14),0),"")))</f>
        <v/>
      </c>
      <c r="G14" s="141" t="s">
        <v>2</v>
      </c>
      <c r="H14" s="75" t="str">
        <f>IF(ISERROR(IF(G14&gt;=0,RANK(G14,($C14,$E14,$G14,$I14,$K14,$M14,$O14,$Q14,$S14,$U14,$W14,$Y14,$AA14,$AC14,$AE14,$AG14,$AI14,$AK14,$AM14,$AO14,$AQ14),0),"")),"",(IF(G14&gt;=0,RANK(G14,($C14,$E14,$G14,$I14,$K14,$M14,$O14,$Q14,$S14,$U14,$W14,$Y14,$AA14,$AC14,$AE14,$AG14,$AI14,$AK14,$AM14,$AO14,$AQ14),0),"")))</f>
        <v/>
      </c>
      <c r="I14" s="141" t="s">
        <v>2</v>
      </c>
      <c r="J14" s="75" t="str">
        <f>IF(ISERROR(IF(I14&gt;=0,RANK(I14,($C14,$E14,$G14,$I14,$K14,$M14,$O14,$Q14,$S14,$U14,$W14,$Y14,$AA14,$AC14,$AE14,$AG14,$AI14,$AK14,$AM14,$AO14,$AQ14),0),"")),"",(IF(I14&gt;=0,RANK(I14,($C14,$E14,$G14,$I14,$K14,$M14,$O14,$Q14,$S14,$U14,$W14,$Y14,$AA14,$AC14,$AE14,$AG14,$AI14,$AK14,$AM14,$AO14,$AQ14),0),"")))</f>
        <v/>
      </c>
      <c r="K14" s="141" t="s">
        <v>2</v>
      </c>
      <c r="L14" s="75" t="str">
        <f>IF(ISERROR(IF(K14&gt;=0,RANK(K14,($C14,$E14,$G14,$I14,$K14,$M14,$O14,$Q14,$S14,$U14,$W14,$Y14,$AA14,$AC14,$AE14,$AG14,$AI14,$AK14,$AM14,$AO14,$AQ14),0),"")),"",(IF(K14&gt;=0,RANK(K14,($C14,$E14,$G14,$I14,$K14,$M14,$O14,$Q14,$S14,$U14,$W14,$Y14,$AA14,$AC14,$AE14,$AG14,$AI14,$AK14,$AM14,$AO14,$AQ14),0),"")))</f>
        <v/>
      </c>
      <c r="M14" s="141" t="s">
        <v>2</v>
      </c>
      <c r="N14" s="75" t="str">
        <f>IF(ISERROR(IF(M14&gt;=0,RANK(M14,($C14,$E14,$G14,$I14,$K14,$M14,$O14,$Q14,$S14,$U14,$W14,$Y14,$AA14,$AC14,$AE14,$AG14,$AI14,$AK14,$AM14,$AO14,$AQ14),0),"")),"",(IF(M14&gt;=0,RANK(M14,($C14,$E14,$G14,$I14,$K14,$M14,$O14,$Q14,$S14,$U14,$W14,$Y14,$AA14,$AC14,$AE14,$AG14,$AI14,$AK14,$AM14,$AO14,$AQ14),0),"")))</f>
        <v/>
      </c>
      <c r="O14" s="141" t="s">
        <v>2</v>
      </c>
      <c r="P14" s="75" t="str">
        <f>IF(ISERROR(IF(O14&gt;=0,RANK(O14,($C14,$E14,$G14,$I14,$K14,$M14,$O14,$Q14,$S14,$U14,$W14,$Y14,$AA14,$AC14,$AE14,$AG14,$AI14,$AK14,$AM14,$AO14,$AQ14),0),"")),"",(IF(O14&gt;=0,RANK(O14,($C14,$E14,$G14,$I14,$K14,$M14,$O14,$Q14,$S14,$U14,$W14,$Y14,$AA14,$AC14,$AE14,$AG14,$AI14,$AK14,$AM14,$AO14,$AQ14),0),"")))</f>
        <v/>
      </c>
      <c r="Q14" s="141" t="s">
        <v>2</v>
      </c>
      <c r="R14" s="75" t="str">
        <f>IF(ISERROR(IF(Q14&gt;=0,RANK(Q14,($C14,$E14,$G14,$I14,$K14,$M14,$O14,$Q14,$S14,$U14,$W14,$Y14,$AA14,$AC14,$AE14,$AG14,$AI14,$AK14,$AM14,$AO14,$AQ14),0),"")),"",(IF(Q14&gt;=0,RANK(Q14,($C14,$E14,$G14,$I14,$K14,$M14,$O14,$Q14,$S14,$U14,$W14,$Y14,$AA14,$AC14,$AE14,$AG14,$AI14,$AK14,$AM14,$AO14,$AQ14),0),"")))</f>
        <v/>
      </c>
      <c r="S14" s="141" t="s">
        <v>2</v>
      </c>
      <c r="T14" s="75" t="str">
        <f>IF(ISERROR(IF(S14&gt;=0,RANK(S14,($C14,$E14,$G14,$I14,$K14,$M14,$O14,$Q14,$S14,$U14,$W14,$Y14,$AA14,$AC14,$AE14,$AG14,$AI14,$AK14,$AM14,$AO14,$AQ14),0),"")),"",(IF(S14&gt;=0,RANK(S14,($C14,$E14,$G14,$I14,$K14,$M14,$O14,$Q14,$S14,$U14,$W14,$Y14,$AA14,$AC14,$AE14,$AG14,$AI14,$AK14,$AM14,$AO14,$AQ14),0),"")))</f>
        <v/>
      </c>
      <c r="U14" s="141" t="s">
        <v>2</v>
      </c>
      <c r="V14" s="75" t="str">
        <f>IF(ISERROR(IF(U14&gt;=0,RANK(U14,($C14,$E14,$G14,$I14,$K14,$M14,$O14,$Q14,$S14,$U14,$W14,$Y14,$AA14,$AC14,$AE14,$AG14,$AI14,$AK14,$AM14,$AO14,$AQ14),0),"")),"",(IF(U14&gt;=0,RANK(U14,($C14,$E14,$G14,$I14,$K14,$M14,$O14,$Q14,$S14,$U14,$W14,$Y14,$AA14,$AC14,$AE14,$AG14,$AI14,$AK14,$AM14,$AO14,$AQ14),0),"")))</f>
        <v/>
      </c>
      <c r="W14" s="141" t="s">
        <v>2</v>
      </c>
      <c r="X14" s="75" t="str">
        <f>IF(ISERROR(IF(W14&gt;=0,RANK(W14,($C14,$E14,$G14,$I14,$K14,$M14,$O14,$Q14,$S14,$U14,$W14,$Y14,$AA14,$AC14,$AE14,$AG14,$AI14,$AK14,$AM14,$AO14,$AQ14),0),"")),"",(IF(W14&gt;=0,RANK(W14,($C14,$E14,$G14,$I14,$K14,$M14,$O14,$Q14,$S14,$U14,$W14,$Y14,$AA14,$AC14,$AE14,$AG14,$AI14,$AK14,$AM14,$AO14,$AQ14),0),"")))</f>
        <v/>
      </c>
      <c r="Y14" s="141" t="s">
        <v>2</v>
      </c>
      <c r="Z14" s="75" t="str">
        <f>IF(ISERROR(IF(Y14&gt;=0,RANK(Y14,($C14,$E14,$G14,$I14,$K14,$M14,$O14,$Q14,$S14,$U14,$W14,$Y14,$AA14,$AC14,$AE14,$AG14,$AI14,$AK14,$AM14,$AO14,$AQ14),0),"")),"",(IF(Y14&gt;=0,RANK(Y14,($C14,$E14,$G14,$I14,$K14,$M14,$O14,$Q14,$S14,$U14,$W14,$Y14,$AA14,$AC14,$AE14,$AG14,$AI14,$AK14,$AM14,$AO14,$AQ14),0),"")))</f>
        <v/>
      </c>
      <c r="AA14" s="141" t="s">
        <v>2</v>
      </c>
      <c r="AB14" s="75" t="str">
        <f>IF(ISERROR(IF(AA14&gt;=0,RANK(AA14,($C14,$E14,$G14,$I14,$K14,$M14,$O14,$Q14,$S14,$U14,$W14,$Y14,$AA14,$AC14,$AE14,$AG14,$AI14,$AK14,$AM14,$AO14,$AQ14),0),"")),"",(IF(AA14&gt;=0,RANK(AA14,($C14,$E14,$G14,$I14,$K14,$M14,$O14,$Q14,$S14,$U14,$W14,$Y14,$AA14,$AC14,$AE14,$AG14,$AI14,$AK14,$AM14,$AO14,$AQ14),0),"")))</f>
        <v/>
      </c>
      <c r="AC14" s="141" t="s">
        <v>2</v>
      </c>
      <c r="AD14" s="75" t="str">
        <f>IF(ISERROR(IF(AC14&gt;=0,RANK(AC14,($C14,$E14,$G14,$I14,$K14,$M14,$O14,$Q14,$S14,$U14,$W14,$Y14,$AA14,$AC14,$AE14,$AG14,$AI14,$AK14,$AM14,$AO14,$AQ14),0),"")),"",(IF(AC14&gt;=0,RANK(AC14,($C14,$E14,$G14,$I14,$K14,$M14,$O14,$Q14,$S14,$U14,$W14,$Y14,$AA14,$AC14,$AE14,$AG14,$AI14,$AK14,$AM14,$AO14,$AQ14),0),"")))</f>
        <v/>
      </c>
      <c r="AE14" s="141" t="s">
        <v>2</v>
      </c>
      <c r="AF14" s="75" t="str">
        <f>IF(ISERROR(IF(AE14&gt;=0,RANK(AE14,($C14,$E14,$G14,$I14,$K14,$M14,$O14,$Q14,$S14,$U14,$W14,$Y14,$AA14,$AC14,$AE14,$AG14,$AI14,$AK14,$AM14,$AO14,$AQ14),0),"")),"",(IF(AE14&gt;=0,RANK(AE14,($C14,$E14,$G14,$I14,$K14,$M14,$O14,$Q14,$S14,$U14,$W14,$Y14,$AA14,$AC14,$AE14,$AG14,$AI14,$AK14,$AM14,$AO14,$AQ14),0),"")))</f>
        <v/>
      </c>
      <c r="AG14" s="141" t="s">
        <v>2</v>
      </c>
      <c r="AH14" s="75" t="str">
        <f>IF(ISERROR(IF(AG14&gt;=0,RANK(AG14,($C14,$E14,$G14,$I14,$K14,$M14,$O14,$Q14,$S14,$U14,$W14,$Y14,$AA14,$AC14,$AE14,$AG14,$AI14,$AK14,$AM14,$AO14,$AQ14),0),"")),"",(IF(AG14&gt;=0,RANK(AG14,($C14,$E14,$G14,$I14,$K14,$M14,$O14,$Q14,$S14,$U14,$W14,$Y14,$AA14,$AC14,$AE14,$AG14,$AI14,$AK14,$AM14,$AO14,$AQ14),0),"")))</f>
        <v/>
      </c>
      <c r="AI14" s="141" t="s">
        <v>2</v>
      </c>
      <c r="AJ14" s="75" t="str">
        <f>IF(ISERROR(IF(AI14&gt;=0,RANK(AI14,($C14,$E14,$G14,$I14,$K14,$M14,$O14,$Q14,$S14,$U14,$W14,$Y14,$AA14,$AC14,$AE14,$AG14,$AI14,$AK14,$AM14,$AO14,$AQ14),0),"")),"",(IF(AI14&gt;=0,RANK(AI14,($C14,$E14,$G14,$I14,$K14,$M14,$O14,$Q14,$S14,$U14,$W14,$Y14,$AA14,$AC14,$AE14,$AG14,$AI14,$AK14,$AM14,$AO14,$AQ14),0),"")))</f>
        <v/>
      </c>
      <c r="AK14" s="141" t="s">
        <v>2</v>
      </c>
      <c r="AL14" s="75" t="str">
        <f>IF(ISERROR(IF(AK14&gt;=0,RANK(AK14,($C14,$E14,$G14,$I14,$K14,$M14,$O14,$Q14,$S14,$U14,$W14,$Y14,$AA14,$AC14,$AE14,$AG14,$AI14,$AK14,$AM14,$AO14,$AQ14),0),"")),"",(IF(AK14&gt;=0,RANK(AK14,($C14,$E14,$G14,$I14,$K14,$M14,$O14,$Q14,$S14,$U14,$W14,$Y14,$AA14,$AC14,$AE14,$AG14,$AI14,$AK14,$AM14,$AO14,$AQ14),0),"")))</f>
        <v/>
      </c>
      <c r="AM14" s="141" t="s">
        <v>2</v>
      </c>
      <c r="AN14" s="75" t="str">
        <f>IF(ISERROR(IF(AM14&gt;=0,RANK(AM14,($C14,$E14,$G14,$I14,$K14,$M14,$O14,$Q14,$S14,$U14,$W14,$Y14,$AA14,$AC14,$AE14,$AG14,$AI14,$AK14,$AM14,$AO14,$AQ14),0),"")),"",(IF(AM14&gt;=0,RANK(AM14,($C14,$E14,$G14,$I14,$K14,$M14,$O14,$Q14,$S14,$U14,$W14,$Y14,$AA14,$AC14,$AE14,$AG14,$AI14,$AK14,$AM14,$AO14,$AQ14),0),"")))</f>
        <v/>
      </c>
      <c r="AO14" s="141" t="s">
        <v>2</v>
      </c>
      <c r="AP14" s="75" t="str">
        <f>IF(ISERROR(IF(AO14&gt;=0,RANK(AO14,($C14,$E14,$G14,$I14,$K14,$M14,$O14,$Q14,$S14,$U14,$W14,$Y14,$AA14,$AC14,$AE14,$AG14,$AI14,$AK14,$AM14,$AO14,$AQ14),0),"")),"",(IF(AO14&gt;=0,RANK(AO14,($C14,$E14,$G14,$I14,$K14,$M14,$O14,$Q14,$S14,$U14,$W14,$Y14,$AA14,$AC14,$AE14,$AG14,$AI14,$AK14,$AM14,$AO14,$AQ14),0),"")))</f>
        <v/>
      </c>
      <c r="AQ14" s="141" t="s">
        <v>2</v>
      </c>
      <c r="AR14" s="75" t="str">
        <f>IF(ISERROR(IF(AQ14&gt;=0,RANK(AQ14,($C14,$E14,$G14,$I14,$K14,$M14,$O14,$Q14,$S14,$U14,$W14,$Y14,$AA14,$AC14,$AE14,$AG14,$AI14,$AK14,$AM14,$AO14,$AQ14),0),"")),"",(IF(AQ14&gt;=0,RANK(AQ14,($C14,$E14,$G14,$I14,$K14,$M14,$O14,$Q14,$S14,$U14,$W14,$Y14,$AA14,$AC14,$AE14,$AG14,$AI14,$AK14,$AM14,$AO14,$AQ14),0),"")))</f>
        <v/>
      </c>
      <c r="AS14" s="67"/>
      <c r="AT14" s="49"/>
    </row>
    <row r="15" spans="1:211" s="12" customFormat="1" ht="18" x14ac:dyDescent="0.2">
      <c r="A15" s="114" t="s">
        <v>84</v>
      </c>
      <c r="B15" s="71"/>
      <c r="C15" s="139" t="s">
        <v>2</v>
      </c>
      <c r="D15" s="75" t="str">
        <f>IF(ISERROR(IF(C15&gt;=0,RANK(C15,($C15,$E15,$G15,$I15,$K15,$M15,$O15,$Q15,$S15,$U15,$W15,$Y15,$AA15,$AC15,$AE15,$AG15,$AI15,$AK15,$AM15,$AO15,$AQ15),0),"")),"",(IF(C15&gt;=0,RANK(C15,($C15,$E15,$G15,$I15,$K15,$M15,$O15,$Q15,$S15,$U15,$W15,$Y15,$AA15,$AC15,$AE15,$AG15,$AI15,$AK15,$AM15,$AO15,$AQ15),0),"")))</f>
        <v/>
      </c>
      <c r="E15" s="140" t="s">
        <v>2</v>
      </c>
      <c r="F15" s="75" t="str">
        <f>IF(ISERROR(IF(E15&gt;=0,RANK(E15,($C15,$E15,$G15,$I15,$K15,$M15,$O15,$Q15,$S15,$U15,$W15,$Y15,$AA15,$AC15,$AE15,$AG15,$AI15,$AK15,$AM15,$AO15,$AQ15),0),"")),"",(IF(E15&gt;=0,RANK(E15,($C15,$E15,$G15,$I15,$K15,$M15,$O15,$Q15,$S15,$U15,$W15,$Y15,$AA15,$AC15,$AE15,$AG15,$AI15,$AK15,$AM15,$AO15,$AQ15),0),"")))</f>
        <v/>
      </c>
      <c r="G15" s="141" t="s">
        <v>2</v>
      </c>
      <c r="H15" s="75" t="str">
        <f>IF(ISERROR(IF(G15&gt;=0,RANK(G15,($C15,$E15,$G15,$I15,$K15,$M15,$O15,$Q15,$S15,$U15,$W15,$Y15,$AA15,$AC15,$AE15,$AG15,$AI15,$AK15,$AM15,$AO15,$AQ15),0),"")),"",(IF(G15&gt;=0,RANK(G15,($C15,$E15,$G15,$I15,$K15,$M15,$O15,$Q15,$S15,$U15,$W15,$Y15,$AA15,$AC15,$AE15,$AG15,$AI15,$AK15,$AM15,$AO15,$AQ15),0),"")))</f>
        <v/>
      </c>
      <c r="I15" s="141" t="s">
        <v>2</v>
      </c>
      <c r="J15" s="75" t="str">
        <f>IF(ISERROR(IF(I15&gt;=0,RANK(I15,($C15,$E15,$G15,$I15,$K15,$M15,$O15,$Q15,$S15,$U15,$W15,$Y15,$AA15,$AC15,$AE15,$AG15,$AI15,$AK15,$AM15,$AO15,$AQ15),0),"")),"",(IF(I15&gt;=0,RANK(I15,($C15,$E15,$G15,$I15,$K15,$M15,$O15,$Q15,$S15,$U15,$W15,$Y15,$AA15,$AC15,$AE15,$AG15,$AI15,$AK15,$AM15,$AO15,$AQ15),0),"")))</f>
        <v/>
      </c>
      <c r="K15" s="141" t="s">
        <v>2</v>
      </c>
      <c r="L15" s="75" t="str">
        <f>IF(ISERROR(IF(K15&gt;=0,RANK(K15,($C15,$E15,$G15,$I15,$K15,$M15,$O15,$Q15,$S15,$U15,$W15,$Y15,$AA15,$AC15,$AE15,$AG15,$AI15,$AK15,$AM15,$AO15,$AQ15),0),"")),"",(IF(K15&gt;=0,RANK(K15,($C15,$E15,$G15,$I15,$K15,$M15,$O15,$Q15,$S15,$U15,$W15,$Y15,$AA15,$AC15,$AE15,$AG15,$AI15,$AK15,$AM15,$AO15,$AQ15),0),"")))</f>
        <v/>
      </c>
      <c r="M15" s="141" t="s">
        <v>2</v>
      </c>
      <c r="N15" s="75" t="str">
        <f>IF(ISERROR(IF(M15&gt;=0,RANK(M15,($C15,$E15,$G15,$I15,$K15,$M15,$O15,$Q15,$S15,$U15,$W15,$Y15,$AA15,$AC15,$AE15,$AG15,$AI15,$AK15,$AM15,$AO15,$AQ15),0),"")),"",(IF(M15&gt;=0,RANK(M15,($C15,$E15,$G15,$I15,$K15,$M15,$O15,$Q15,$S15,$U15,$W15,$Y15,$AA15,$AC15,$AE15,$AG15,$AI15,$AK15,$AM15,$AO15,$AQ15),0),"")))</f>
        <v/>
      </c>
      <c r="O15" s="141" t="s">
        <v>2</v>
      </c>
      <c r="P15" s="75" t="str">
        <f>IF(ISERROR(IF(O15&gt;=0,RANK(O15,($C15,$E15,$G15,$I15,$K15,$M15,$O15,$Q15,$S15,$U15,$W15,$Y15,$AA15,$AC15,$AE15,$AG15,$AI15,$AK15,$AM15,$AO15,$AQ15),0),"")),"",(IF(O15&gt;=0,RANK(O15,($C15,$E15,$G15,$I15,$K15,$M15,$O15,$Q15,$S15,$U15,$W15,$Y15,$AA15,$AC15,$AE15,$AG15,$AI15,$AK15,$AM15,$AO15,$AQ15),0),"")))</f>
        <v/>
      </c>
      <c r="Q15" s="141" t="s">
        <v>2</v>
      </c>
      <c r="R15" s="75" t="str">
        <f>IF(ISERROR(IF(Q15&gt;=0,RANK(Q15,($C15,$E15,$G15,$I15,$K15,$M15,$O15,$Q15,$S15,$U15,$W15,$Y15,$AA15,$AC15,$AE15,$AG15,$AI15,$AK15,$AM15,$AO15,$AQ15),0),"")),"",(IF(Q15&gt;=0,RANK(Q15,($C15,$E15,$G15,$I15,$K15,$M15,$O15,$Q15,$S15,$U15,$W15,$Y15,$AA15,$AC15,$AE15,$AG15,$AI15,$AK15,$AM15,$AO15,$AQ15),0),"")))</f>
        <v/>
      </c>
      <c r="S15" s="141" t="s">
        <v>2</v>
      </c>
      <c r="T15" s="75" t="str">
        <f>IF(ISERROR(IF(S15&gt;=0,RANK(S15,($C15,$E15,$G15,$I15,$K15,$M15,$O15,$Q15,$S15,$U15,$W15,$Y15,$AA15,$AC15,$AE15,$AG15,$AI15,$AK15,$AM15,$AO15,$AQ15),0),"")),"",(IF(S15&gt;=0,RANK(S15,($C15,$E15,$G15,$I15,$K15,$M15,$O15,$Q15,$S15,$U15,$W15,$Y15,$AA15,$AC15,$AE15,$AG15,$AI15,$AK15,$AM15,$AO15,$AQ15),0),"")))</f>
        <v/>
      </c>
      <c r="U15" s="141" t="s">
        <v>2</v>
      </c>
      <c r="V15" s="75" t="str">
        <f>IF(ISERROR(IF(U15&gt;=0,RANK(U15,($C15,$E15,$G15,$I15,$K15,$M15,$O15,$Q15,$S15,$U15,$W15,$Y15,$AA15,$AC15,$AE15,$AG15,$AI15,$AK15,$AM15,$AO15,$AQ15),0),"")),"",(IF(U15&gt;=0,RANK(U15,($C15,$E15,$G15,$I15,$K15,$M15,$O15,$Q15,$S15,$U15,$W15,$Y15,$AA15,$AC15,$AE15,$AG15,$AI15,$AK15,$AM15,$AO15,$AQ15),0),"")))</f>
        <v/>
      </c>
      <c r="W15" s="141" t="s">
        <v>2</v>
      </c>
      <c r="X15" s="75" t="str">
        <f>IF(ISERROR(IF(W15&gt;=0,RANK(W15,($C15,$E15,$G15,$I15,$K15,$M15,$O15,$Q15,$S15,$U15,$W15,$Y15,$AA15,$AC15,$AE15,$AG15,$AI15,$AK15,$AM15,$AO15,$AQ15),0),"")),"",(IF(W15&gt;=0,RANK(W15,($C15,$E15,$G15,$I15,$K15,$M15,$O15,$Q15,$S15,$U15,$W15,$Y15,$AA15,$AC15,$AE15,$AG15,$AI15,$AK15,$AM15,$AO15,$AQ15),0),"")))</f>
        <v/>
      </c>
      <c r="Y15" s="141" t="s">
        <v>2</v>
      </c>
      <c r="Z15" s="75" t="str">
        <f>IF(ISERROR(IF(Y15&gt;=0,RANK(Y15,($C15,$E15,$G15,$I15,$K15,$M15,$O15,$Q15,$S15,$U15,$W15,$Y15,$AA15,$AC15,$AE15,$AG15,$AI15,$AK15,$AM15,$AO15,$AQ15),0),"")),"",(IF(Y15&gt;=0,RANK(Y15,($C15,$E15,$G15,$I15,$K15,$M15,$O15,$Q15,$S15,$U15,$W15,$Y15,$AA15,$AC15,$AE15,$AG15,$AI15,$AK15,$AM15,$AO15,$AQ15),0),"")))</f>
        <v/>
      </c>
      <c r="AA15" s="141" t="s">
        <v>2</v>
      </c>
      <c r="AB15" s="75" t="str">
        <f>IF(ISERROR(IF(AA15&gt;=0,RANK(AA15,($C15,$E15,$G15,$I15,$K15,$M15,$O15,$Q15,$S15,$U15,$W15,$Y15,$AA15,$AC15,$AE15,$AG15,$AI15,$AK15,$AM15,$AO15,$AQ15),0),"")),"",(IF(AA15&gt;=0,RANK(AA15,($C15,$E15,$G15,$I15,$K15,$M15,$O15,$Q15,$S15,$U15,$W15,$Y15,$AA15,$AC15,$AE15,$AG15,$AI15,$AK15,$AM15,$AO15,$AQ15),0),"")))</f>
        <v/>
      </c>
      <c r="AC15" s="141" t="s">
        <v>2</v>
      </c>
      <c r="AD15" s="75" t="str">
        <f>IF(ISERROR(IF(AC15&gt;=0,RANK(AC15,($C15,$E15,$G15,$I15,$K15,$M15,$O15,$Q15,$S15,$U15,$W15,$Y15,$AA15,$AC15,$AE15,$AG15,$AI15,$AK15,$AM15,$AO15,$AQ15),0),"")),"",(IF(AC15&gt;=0,RANK(AC15,($C15,$E15,$G15,$I15,$K15,$M15,$O15,$Q15,$S15,$U15,$W15,$Y15,$AA15,$AC15,$AE15,$AG15,$AI15,$AK15,$AM15,$AO15,$AQ15),0),"")))</f>
        <v/>
      </c>
      <c r="AE15" s="141" t="s">
        <v>2</v>
      </c>
      <c r="AF15" s="75" t="str">
        <f>IF(ISERROR(IF(AE15&gt;=0,RANK(AE15,($C15,$E15,$G15,$I15,$K15,$M15,$O15,$Q15,$S15,$U15,$W15,$Y15,$AA15,$AC15,$AE15,$AG15,$AI15,$AK15,$AM15,$AO15,$AQ15),0),"")),"",(IF(AE15&gt;=0,RANK(AE15,($C15,$E15,$G15,$I15,$K15,$M15,$O15,$Q15,$S15,$U15,$W15,$Y15,$AA15,$AC15,$AE15,$AG15,$AI15,$AK15,$AM15,$AO15,$AQ15),0),"")))</f>
        <v/>
      </c>
      <c r="AG15" s="141" t="s">
        <v>2</v>
      </c>
      <c r="AH15" s="75" t="str">
        <f>IF(ISERROR(IF(AG15&gt;=0,RANK(AG15,($C15,$E15,$G15,$I15,$K15,$M15,$O15,$Q15,$S15,$U15,$W15,$Y15,$AA15,$AC15,$AE15,$AG15,$AI15,$AK15,$AM15,$AO15,$AQ15),0),"")),"",(IF(AG15&gt;=0,RANK(AG15,($C15,$E15,$G15,$I15,$K15,$M15,$O15,$Q15,$S15,$U15,$W15,$Y15,$AA15,$AC15,$AE15,$AG15,$AI15,$AK15,$AM15,$AO15,$AQ15),0),"")))</f>
        <v/>
      </c>
      <c r="AI15" s="141" t="s">
        <v>2</v>
      </c>
      <c r="AJ15" s="75" t="str">
        <f>IF(ISERROR(IF(AI15&gt;=0,RANK(AI15,($C15,$E15,$G15,$I15,$K15,$M15,$O15,$Q15,$S15,$U15,$W15,$Y15,$AA15,$AC15,$AE15,$AG15,$AI15,$AK15,$AM15,$AO15,$AQ15),0),"")),"",(IF(AI15&gt;=0,RANK(AI15,($C15,$E15,$G15,$I15,$K15,$M15,$O15,$Q15,$S15,$U15,$W15,$Y15,$AA15,$AC15,$AE15,$AG15,$AI15,$AK15,$AM15,$AO15,$AQ15),0),"")))</f>
        <v/>
      </c>
      <c r="AK15" s="141" t="s">
        <v>2</v>
      </c>
      <c r="AL15" s="75" t="str">
        <f>IF(ISERROR(IF(AK15&gt;=0,RANK(AK15,($C15,$E15,$G15,$I15,$K15,$M15,$O15,$Q15,$S15,$U15,$W15,$Y15,$AA15,$AC15,$AE15,$AG15,$AI15,$AK15,$AM15,$AO15,$AQ15),0),"")),"",(IF(AK15&gt;=0,RANK(AK15,($C15,$E15,$G15,$I15,$K15,$M15,$O15,$Q15,$S15,$U15,$W15,$Y15,$AA15,$AC15,$AE15,$AG15,$AI15,$AK15,$AM15,$AO15,$AQ15),0),"")))</f>
        <v/>
      </c>
      <c r="AM15" s="141" t="s">
        <v>2</v>
      </c>
      <c r="AN15" s="75" t="str">
        <f>IF(ISERROR(IF(AM15&gt;=0,RANK(AM15,($C15,$E15,$G15,$I15,$K15,$M15,$O15,$Q15,$S15,$U15,$W15,$Y15,$AA15,$AC15,$AE15,$AG15,$AI15,$AK15,$AM15,$AO15,$AQ15),0),"")),"",(IF(AM15&gt;=0,RANK(AM15,($C15,$E15,$G15,$I15,$K15,$M15,$O15,$Q15,$S15,$U15,$W15,$Y15,$AA15,$AC15,$AE15,$AG15,$AI15,$AK15,$AM15,$AO15,$AQ15),0),"")))</f>
        <v/>
      </c>
      <c r="AO15" s="141" t="s">
        <v>2</v>
      </c>
      <c r="AP15" s="75" t="str">
        <f>IF(ISERROR(IF(AO15&gt;=0,RANK(AO15,($C15,$E15,$G15,$I15,$K15,$M15,$O15,$Q15,$S15,$U15,$W15,$Y15,$AA15,$AC15,$AE15,$AG15,$AI15,$AK15,$AM15,$AO15,$AQ15),0),"")),"",(IF(AO15&gt;=0,RANK(AO15,($C15,$E15,$G15,$I15,$K15,$M15,$O15,$Q15,$S15,$U15,$W15,$Y15,$AA15,$AC15,$AE15,$AG15,$AI15,$AK15,$AM15,$AO15,$AQ15),0),"")))</f>
        <v/>
      </c>
      <c r="AQ15" s="141" t="s">
        <v>2</v>
      </c>
      <c r="AR15" s="75" t="str">
        <f>IF(ISERROR(IF(AQ15&gt;=0,RANK(AQ15,($C15,$E15,$G15,$I15,$K15,$M15,$O15,$Q15,$S15,$U15,$W15,$Y15,$AA15,$AC15,$AE15,$AG15,$AI15,$AK15,$AM15,$AO15,$AQ15),0),"")),"",(IF(AQ15&gt;=0,RANK(AQ15,($C15,$E15,$G15,$I15,$K15,$M15,$O15,$Q15,$S15,$U15,$W15,$Y15,$AA15,$AC15,$AE15,$AG15,$AI15,$AK15,$AM15,$AO15,$AQ15),0),"")))</f>
        <v/>
      </c>
      <c r="AS15" s="67"/>
      <c r="AT15" s="49"/>
    </row>
    <row r="16" spans="1:211" s="12" customFormat="1" ht="15" customHeight="1" thickBot="1" x14ac:dyDescent="0.25">
      <c r="A16" s="129" t="s">
        <v>85</v>
      </c>
      <c r="B16" s="71"/>
      <c r="C16" s="139" t="s">
        <v>2</v>
      </c>
      <c r="D16" s="75" t="str">
        <f>IF(ISERROR(IF(C16&gt;=0,RANK(C16,($C16,$E16,$G16,$I16,$K16,$M16,$O16,$Q16,$S16,$U16,$W16,$Y16,$AA16,$AC16,$AE16,$AG16,$AI16,$AK16,$AM16,$AO16,$AQ16),0),"")),"",(IF(C16&gt;=0,RANK(C16,($C16,$E16,$G16,$I16,$K16,$M16,$O16,$Q16,$S16,$U16,$W16,$Y16,$AA16,$AC16,$AE16,$AG16,$AI16,$AK16,$AM16,$AO16,$AQ16),0),"")))</f>
        <v/>
      </c>
      <c r="E16" s="140" t="s">
        <v>2</v>
      </c>
      <c r="F16" s="75" t="str">
        <f>IF(ISERROR(IF(E16&gt;=0,RANK(E16,($C16,$E16,$G16,$I16,$K16,$M16,$O16,$Q16,$S16,$U16,$W16,$Y16,$AA16,$AC16,$AE16,$AG16,$AI16,$AK16,$AM16,$AO16,$AQ16),0),"")),"",(IF(E16&gt;=0,RANK(E16,($C16,$E16,$G16,$I16,$K16,$M16,$O16,$Q16,$S16,$U16,$W16,$Y16,$AA16,$AC16,$AE16,$AG16,$AI16,$AK16,$AM16,$AO16,$AQ16),0),"")))</f>
        <v/>
      </c>
      <c r="G16" s="141" t="s">
        <v>2</v>
      </c>
      <c r="H16" s="75" t="str">
        <f>IF(ISERROR(IF(G16&gt;=0,RANK(G16,($C16,$E16,$G16,$I16,$K16,$M16,$O16,$Q16,$S16,$U16,$W16,$Y16,$AA16,$AC16,$AE16,$AG16,$AI16,$AK16,$AM16,$AO16,$AQ16),0),"")),"",(IF(G16&gt;=0,RANK(G16,($C16,$E16,$G16,$I16,$K16,$M16,$O16,$Q16,$S16,$U16,$W16,$Y16,$AA16,$AC16,$AE16,$AG16,$AI16,$AK16,$AM16,$AO16,$AQ16),0),"")))</f>
        <v/>
      </c>
      <c r="I16" s="141" t="s">
        <v>2</v>
      </c>
      <c r="J16" s="75" t="str">
        <f>IF(ISERROR(IF(I16&gt;=0,RANK(I16,($C16,$E16,$G16,$I16,$K16,$M16,$O16,$Q16,$S16,$U16,$W16,$Y16,$AA16,$AC16,$AE16,$AG16,$AI16,$AK16,$AM16,$AO16,$AQ16),0),"")),"",(IF(I16&gt;=0,RANK(I16,($C16,$E16,$G16,$I16,$K16,$M16,$O16,$Q16,$S16,$U16,$W16,$Y16,$AA16,$AC16,$AE16,$AG16,$AI16,$AK16,$AM16,$AO16,$AQ16),0),"")))</f>
        <v/>
      </c>
      <c r="K16" s="141" t="s">
        <v>2</v>
      </c>
      <c r="L16" s="75" t="str">
        <f>IF(ISERROR(IF(K16&gt;=0,RANK(K16,($C16,$E16,$G16,$I16,$K16,$M16,$O16,$Q16,$S16,$U16,$W16,$Y16,$AA16,$AC16,$AE16,$AG16,$AI16,$AK16,$AM16,$AO16,$AQ16),0),"")),"",(IF(K16&gt;=0,RANK(K16,($C16,$E16,$G16,$I16,$K16,$M16,$O16,$Q16,$S16,$U16,$W16,$Y16,$AA16,$AC16,$AE16,$AG16,$AI16,$AK16,$AM16,$AO16,$AQ16),0),"")))</f>
        <v/>
      </c>
      <c r="M16" s="141" t="s">
        <v>2</v>
      </c>
      <c r="N16" s="75" t="str">
        <f>IF(ISERROR(IF(M16&gt;=0,RANK(M16,($C16,$E16,$G16,$I16,$K16,$M16,$O16,$Q16,$S16,$U16,$W16,$Y16,$AA16,$AC16,$AE16,$AG16,$AI16,$AK16,$AM16,$AO16,$AQ16),0),"")),"",(IF(M16&gt;=0,RANK(M16,($C16,$E16,$G16,$I16,$K16,$M16,$O16,$Q16,$S16,$U16,$W16,$Y16,$AA16,$AC16,$AE16,$AG16,$AI16,$AK16,$AM16,$AO16,$AQ16),0),"")))</f>
        <v/>
      </c>
      <c r="O16" s="141" t="s">
        <v>2</v>
      </c>
      <c r="P16" s="75" t="str">
        <f>IF(ISERROR(IF(O16&gt;=0,RANK(O16,($C16,$E16,$G16,$I16,$K16,$M16,$O16,$Q16,$S16,$U16,$W16,$Y16,$AA16,$AC16,$AE16,$AG16,$AI16,$AK16,$AM16,$AO16,$AQ16),0),"")),"",(IF(O16&gt;=0,RANK(O16,($C16,$E16,$G16,$I16,$K16,$M16,$O16,$Q16,$S16,$U16,$W16,$Y16,$AA16,$AC16,$AE16,$AG16,$AI16,$AK16,$AM16,$AO16,$AQ16),0),"")))</f>
        <v/>
      </c>
      <c r="Q16" s="141" t="s">
        <v>2</v>
      </c>
      <c r="R16" s="75" t="str">
        <f>IF(ISERROR(IF(Q16&gt;=0,RANK(Q16,($C16,$E16,$G16,$I16,$K16,$M16,$O16,$Q16,$S16,$U16,$W16,$Y16,$AA16,$AC16,$AE16,$AG16,$AI16,$AK16,$AM16,$AO16,$AQ16),0),"")),"",(IF(Q16&gt;=0,RANK(Q16,($C16,$E16,$G16,$I16,$K16,$M16,$O16,$Q16,$S16,$U16,$W16,$Y16,$AA16,$AC16,$AE16,$AG16,$AI16,$AK16,$AM16,$AO16,$AQ16),0),"")))</f>
        <v/>
      </c>
      <c r="S16" s="141" t="s">
        <v>2</v>
      </c>
      <c r="T16" s="75" t="str">
        <f>IF(ISERROR(IF(S16&gt;=0,RANK(S16,($C16,$E16,$G16,$I16,$K16,$M16,$O16,$Q16,$S16,$U16,$W16,$Y16,$AA16,$AC16,$AE16,$AG16,$AI16,$AK16,$AM16,$AO16,$AQ16),0),"")),"",(IF(S16&gt;=0,RANK(S16,($C16,$E16,$G16,$I16,$K16,$M16,$O16,$Q16,$S16,$U16,$W16,$Y16,$AA16,$AC16,$AE16,$AG16,$AI16,$AK16,$AM16,$AO16,$AQ16),0),"")))</f>
        <v/>
      </c>
      <c r="U16" s="141" t="s">
        <v>2</v>
      </c>
      <c r="V16" s="75" t="str">
        <f>IF(ISERROR(IF(U16&gt;=0,RANK(U16,($C16,$E16,$G16,$I16,$K16,$M16,$O16,$Q16,$S16,$U16,$W16,$Y16,$AA16,$AC16,$AE16,$AG16,$AI16,$AK16,$AM16,$AO16,$AQ16),0),"")),"",(IF(U16&gt;=0,RANK(U16,($C16,$E16,$G16,$I16,$K16,$M16,$O16,$Q16,$S16,$U16,$W16,$Y16,$AA16,$AC16,$AE16,$AG16,$AI16,$AK16,$AM16,$AO16,$AQ16),0),"")))</f>
        <v/>
      </c>
      <c r="W16" s="141" t="s">
        <v>2</v>
      </c>
      <c r="X16" s="75" t="str">
        <f>IF(ISERROR(IF(W16&gt;=0,RANK(W16,($C16,$E16,$G16,$I16,$K16,$M16,$O16,$Q16,$S16,$U16,$W16,$Y16,$AA16,$AC16,$AE16,$AG16,$AI16,$AK16,$AM16,$AO16,$AQ16),0),"")),"",(IF(W16&gt;=0,RANK(W16,($C16,$E16,$G16,$I16,$K16,$M16,$O16,$Q16,$S16,$U16,$W16,$Y16,$AA16,$AC16,$AE16,$AG16,$AI16,$AK16,$AM16,$AO16,$AQ16),0),"")))</f>
        <v/>
      </c>
      <c r="Y16" s="141" t="s">
        <v>2</v>
      </c>
      <c r="Z16" s="75" t="str">
        <f>IF(ISERROR(IF(Y16&gt;=0,RANK(Y16,($C16,$E16,$G16,$I16,$K16,$M16,$O16,$Q16,$S16,$U16,$W16,$Y16,$AA16,$AC16,$AE16,$AG16,$AI16,$AK16,$AM16,$AO16,$AQ16),0),"")),"",(IF(Y16&gt;=0,RANK(Y16,($C16,$E16,$G16,$I16,$K16,$M16,$O16,$Q16,$S16,$U16,$W16,$Y16,$AA16,$AC16,$AE16,$AG16,$AI16,$AK16,$AM16,$AO16,$AQ16),0),"")))</f>
        <v/>
      </c>
      <c r="AA16" s="141" t="s">
        <v>2</v>
      </c>
      <c r="AB16" s="75" t="str">
        <f>IF(ISERROR(IF(AA16&gt;=0,RANK(AA16,($C16,$E16,$G16,$I16,$K16,$M16,$O16,$Q16,$S16,$U16,$W16,$Y16,$AA16,$AC16,$AE16,$AG16,$AI16,$AK16,$AM16,$AO16,$AQ16),0),"")),"",(IF(AA16&gt;=0,RANK(AA16,($C16,$E16,$G16,$I16,$K16,$M16,$O16,$Q16,$S16,$U16,$W16,$Y16,$AA16,$AC16,$AE16,$AG16,$AI16,$AK16,$AM16,$AO16,$AQ16),0),"")))</f>
        <v/>
      </c>
      <c r="AC16" s="141" t="s">
        <v>2</v>
      </c>
      <c r="AD16" s="75" t="str">
        <f>IF(ISERROR(IF(AC16&gt;=0,RANK(AC16,($C16,$E16,$G16,$I16,$K16,$M16,$O16,$Q16,$S16,$U16,$W16,$Y16,$AA16,$AC16,$AE16,$AG16,$AI16,$AK16,$AM16,$AO16,$AQ16),0),"")),"",(IF(AC16&gt;=0,RANK(AC16,($C16,$E16,$G16,$I16,$K16,$M16,$O16,$Q16,$S16,$U16,$W16,$Y16,$AA16,$AC16,$AE16,$AG16,$AI16,$AK16,$AM16,$AO16,$AQ16),0),"")))</f>
        <v/>
      </c>
      <c r="AE16" s="141" t="s">
        <v>2</v>
      </c>
      <c r="AF16" s="75" t="str">
        <f>IF(ISERROR(IF(AE16&gt;=0,RANK(AE16,($C16,$E16,$G16,$I16,$K16,$M16,$O16,$Q16,$S16,$U16,$W16,$Y16,$AA16,$AC16,$AE16,$AG16,$AI16,$AK16,$AM16,$AO16,$AQ16),0),"")),"",(IF(AE16&gt;=0,RANK(AE16,($C16,$E16,$G16,$I16,$K16,$M16,$O16,$Q16,$S16,$U16,$W16,$Y16,$AA16,$AC16,$AE16,$AG16,$AI16,$AK16,$AM16,$AO16,$AQ16),0),"")))</f>
        <v/>
      </c>
      <c r="AG16" s="141" t="s">
        <v>2</v>
      </c>
      <c r="AH16" s="75" t="str">
        <f>IF(ISERROR(IF(AG16&gt;=0,RANK(AG16,($C16,$E16,$G16,$I16,$K16,$M16,$O16,$Q16,$S16,$U16,$W16,$Y16,$AA16,$AC16,$AE16,$AG16,$AI16,$AK16,$AM16,$AO16,$AQ16),0),"")),"",(IF(AG16&gt;=0,RANK(AG16,($C16,$E16,$G16,$I16,$K16,$M16,$O16,$Q16,$S16,$U16,$W16,$Y16,$AA16,$AC16,$AE16,$AG16,$AI16,$AK16,$AM16,$AO16,$AQ16),0),"")))</f>
        <v/>
      </c>
      <c r="AI16" s="141" t="s">
        <v>2</v>
      </c>
      <c r="AJ16" s="75" t="str">
        <f>IF(ISERROR(IF(AI16&gt;=0,RANK(AI16,($C16,$E16,$G16,$I16,$K16,$M16,$O16,$Q16,$S16,$U16,$W16,$Y16,$AA16,$AC16,$AE16,$AG16,$AI16,$AK16,$AM16,$AO16,$AQ16),0),"")),"",(IF(AI16&gt;=0,RANK(AI16,($C16,$E16,$G16,$I16,$K16,$M16,$O16,$Q16,$S16,$U16,$W16,$Y16,$AA16,$AC16,$AE16,$AG16,$AI16,$AK16,$AM16,$AO16,$AQ16),0),"")))</f>
        <v/>
      </c>
      <c r="AK16" s="141" t="s">
        <v>2</v>
      </c>
      <c r="AL16" s="75" t="str">
        <f>IF(ISERROR(IF(AK16&gt;=0,RANK(AK16,($C16,$E16,$G16,$I16,$K16,$M16,$O16,$Q16,$S16,$U16,$W16,$Y16,$AA16,$AC16,$AE16,$AG16,$AI16,$AK16,$AM16,$AO16,$AQ16),0),"")),"",(IF(AK16&gt;=0,RANK(AK16,($C16,$E16,$G16,$I16,$K16,$M16,$O16,$Q16,$S16,$U16,$W16,$Y16,$AA16,$AC16,$AE16,$AG16,$AI16,$AK16,$AM16,$AO16,$AQ16),0),"")))</f>
        <v/>
      </c>
      <c r="AM16" s="141" t="s">
        <v>2</v>
      </c>
      <c r="AN16" s="75" t="str">
        <f>IF(ISERROR(IF(AM16&gt;=0,RANK(AM16,($C16,$E16,$G16,$I16,$K16,$M16,$O16,$Q16,$S16,$U16,$W16,$Y16,$AA16,$AC16,$AE16,$AG16,$AI16,$AK16,$AM16,$AO16,$AQ16),0),"")),"",(IF(AM16&gt;=0,RANK(AM16,($C16,$E16,$G16,$I16,$K16,$M16,$O16,$Q16,$S16,$U16,$W16,$Y16,$AA16,$AC16,$AE16,$AG16,$AI16,$AK16,$AM16,$AO16,$AQ16),0),"")))</f>
        <v/>
      </c>
      <c r="AO16" s="141" t="s">
        <v>2</v>
      </c>
      <c r="AP16" s="75" t="str">
        <f>IF(ISERROR(IF(AO16&gt;=0,RANK(AO16,($C16,$E16,$G16,$I16,$K16,$M16,$O16,$Q16,$S16,$U16,$W16,$Y16,$AA16,$AC16,$AE16,$AG16,$AI16,$AK16,$AM16,$AO16,$AQ16),0),"")),"",(IF(AO16&gt;=0,RANK(AO16,($C16,$E16,$G16,$I16,$K16,$M16,$O16,$Q16,$S16,$U16,$W16,$Y16,$AA16,$AC16,$AE16,$AG16,$AI16,$AK16,$AM16,$AO16,$AQ16),0),"")))</f>
        <v/>
      </c>
      <c r="AQ16" s="141" t="s">
        <v>2</v>
      </c>
      <c r="AR16" s="75" t="str">
        <f>IF(ISERROR(IF(AQ16&gt;=0,RANK(AQ16,($C16,$E16,$G16,$I16,$K16,$M16,$O16,$Q16,$S16,$U16,$W16,$Y16,$AA16,$AC16,$AE16,$AG16,$AI16,$AK16,$AM16,$AO16,$AQ16),0),"")),"",(IF(AQ16&gt;=0,RANK(AQ16,($C16,$E16,$G16,$I16,$K16,$M16,$O16,$Q16,$S16,$U16,$W16,$Y16,$AA16,$AC16,$AE16,$AG16,$AI16,$AK16,$AM16,$AO16,$AQ16),0),"")))</f>
        <v/>
      </c>
      <c r="AS16" s="67"/>
      <c r="AT16" s="49"/>
    </row>
    <row r="17" spans="1:46" s="12" customFormat="1" ht="12" customHeight="1" thickBot="1" x14ac:dyDescent="0.25">
      <c r="A17" s="113" t="s">
        <v>49</v>
      </c>
      <c r="B17" s="71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7"/>
      <c r="AS17" s="67"/>
      <c r="AT17" s="49"/>
    </row>
    <row r="18" spans="1:46" s="12" customFormat="1" ht="15" customHeight="1" x14ac:dyDescent="0.2">
      <c r="A18" s="114" t="s">
        <v>86</v>
      </c>
      <c r="B18" s="71"/>
      <c r="C18" s="139" t="s">
        <v>2</v>
      </c>
      <c r="D18" s="75" t="str">
        <f>IF(ISERROR(IF(C18&gt;=0,RANK(C18,($C18,$E18,$G18,$I18,$K18,$M18,$O18,$Q18,$S18,$U18,$W18,$Y18,$AA18,$AC18,$AE18,$AG18,$AI18,$AK18,$AM18,$AO18,$AQ18),0),"")),"",(IF(C18&gt;=0,RANK(C18,($C18,$E18,$G18,$I18,$K18,$M18,$O18,$Q18,$S18,$U18,$W18,$Y18,$AA18,$AC18,$AE18,$AG18,$AI18,$AK18,$AM18,$AO18,$AQ18),0),"")))</f>
        <v/>
      </c>
      <c r="E18" s="140" t="s">
        <v>2</v>
      </c>
      <c r="F18" s="75" t="str">
        <f>IF(ISERROR(IF(E18&gt;=0,RANK(E18,($C18,$E18,$G18,$I18,$K18,$M18,$O18,$Q18,$S18,$U18,$W18,$Y18,$AA18,$AC18,$AE18,$AG18,$AI18,$AK18,$AM18,$AO18,$AQ18),0),"")),"",(IF(E18&gt;=0,RANK(E18,($C18,$E18,$G18,$I18,$K18,$M18,$O18,$Q18,$S18,$U18,$W18,$Y18,$AA18,$AC18,$AE18,$AG18,$AI18,$AK18,$AM18,$AO18,$AQ18),0),"")))</f>
        <v/>
      </c>
      <c r="G18" s="141" t="s">
        <v>2</v>
      </c>
      <c r="H18" s="75" t="str">
        <f>IF(ISERROR(IF(G18&gt;=0,RANK(G18,($C18,$E18,$G18,$I18,$K18,$M18,$O18,$Q18,$S18,$U18,$W18,$Y18,$AA18,$AC18,$AE18,$AG18,$AI18,$AK18,$AM18,$AO18,$AQ18),0),"")),"",(IF(G18&gt;=0,RANK(G18,($C18,$E18,$G18,$I18,$K18,$M18,$O18,$Q18,$S18,$U18,$W18,$Y18,$AA18,$AC18,$AE18,$AG18,$AI18,$AK18,$AM18,$AO18,$AQ18),0),"")))</f>
        <v/>
      </c>
      <c r="I18" s="141" t="s">
        <v>2</v>
      </c>
      <c r="J18" s="75" t="str">
        <f>IF(ISERROR(IF(I18&gt;=0,RANK(I18,($C18,$E18,$G18,$I18,$K18,$M18,$O18,$Q18,$S18,$U18,$W18,$Y18,$AA18,$AC18,$AE18,$AG18,$AI18,$AK18,$AM18,$AO18,$AQ18),0),"")),"",(IF(I18&gt;=0,RANK(I18,($C18,$E18,$G18,$I18,$K18,$M18,$O18,$Q18,$S18,$U18,$W18,$Y18,$AA18,$AC18,$AE18,$AG18,$AI18,$AK18,$AM18,$AO18,$AQ18),0),"")))</f>
        <v/>
      </c>
      <c r="K18" s="141" t="s">
        <v>2</v>
      </c>
      <c r="L18" s="75" t="str">
        <f>IF(ISERROR(IF(K18&gt;=0,RANK(K18,($C18,$E18,$G18,$I18,$K18,$M18,$O18,$Q18,$S18,$U18,$W18,$Y18,$AA18,$AC18,$AE18,$AG18,$AI18,$AK18,$AM18,$AO18,$AQ18),0),"")),"",(IF(K18&gt;=0,RANK(K18,($C18,$E18,$G18,$I18,$K18,$M18,$O18,$Q18,$S18,$U18,$W18,$Y18,$AA18,$AC18,$AE18,$AG18,$AI18,$AK18,$AM18,$AO18,$AQ18),0),"")))</f>
        <v/>
      </c>
      <c r="M18" s="141" t="s">
        <v>2</v>
      </c>
      <c r="N18" s="75" t="str">
        <f>IF(ISERROR(IF(M18&gt;=0,RANK(M18,($C18,$E18,$G18,$I18,$K18,$M18,$O18,$Q18,$S18,$U18,$W18,$Y18,$AA18,$AC18,$AE18,$AG18,$AI18,$AK18,$AM18,$AO18,$AQ18),0),"")),"",(IF(M18&gt;=0,RANK(M18,($C18,$E18,$G18,$I18,$K18,$M18,$O18,$Q18,$S18,$U18,$W18,$Y18,$AA18,$AC18,$AE18,$AG18,$AI18,$AK18,$AM18,$AO18,$AQ18),0),"")))</f>
        <v/>
      </c>
      <c r="O18" s="141" t="s">
        <v>2</v>
      </c>
      <c r="P18" s="75" t="str">
        <f>IF(ISERROR(IF(O18&gt;=0,RANK(O18,($C18,$E18,$G18,$I18,$K18,$M18,$O18,$Q18,$S18,$U18,$W18,$Y18,$AA18,$AC18,$AE18,$AG18,$AI18,$AK18,$AM18,$AO18,$AQ18),0),"")),"",(IF(O18&gt;=0,RANK(O18,($C18,$E18,$G18,$I18,$K18,$M18,$O18,$Q18,$S18,$U18,$W18,$Y18,$AA18,$AC18,$AE18,$AG18,$AI18,$AK18,$AM18,$AO18,$AQ18),0),"")))</f>
        <v/>
      </c>
      <c r="Q18" s="141" t="s">
        <v>2</v>
      </c>
      <c r="R18" s="75" t="str">
        <f>IF(ISERROR(IF(Q18&gt;=0,RANK(Q18,($C18,$E18,$G18,$I18,$K18,$M18,$O18,$Q18,$S18,$U18,$W18,$Y18,$AA18,$AC18,$AE18,$AG18,$AI18,$AK18,$AM18,$AO18,$AQ18),0),"")),"",(IF(Q18&gt;=0,RANK(Q18,($C18,$E18,$G18,$I18,$K18,$M18,$O18,$Q18,$S18,$U18,$W18,$Y18,$AA18,$AC18,$AE18,$AG18,$AI18,$AK18,$AM18,$AO18,$AQ18),0),"")))</f>
        <v/>
      </c>
      <c r="S18" s="141" t="s">
        <v>2</v>
      </c>
      <c r="T18" s="75" t="str">
        <f>IF(ISERROR(IF(S18&gt;=0,RANK(S18,($C18,$E18,$G18,$I18,$K18,$M18,$O18,$Q18,$S18,$U18,$W18,$Y18,$AA18,$AC18,$AE18,$AG18,$AI18,$AK18,$AM18,$AO18,$AQ18),0),"")),"",(IF(S18&gt;=0,RANK(S18,($C18,$E18,$G18,$I18,$K18,$M18,$O18,$Q18,$S18,$U18,$W18,$Y18,$AA18,$AC18,$AE18,$AG18,$AI18,$AK18,$AM18,$AO18,$AQ18),0),"")))</f>
        <v/>
      </c>
      <c r="U18" s="141" t="s">
        <v>2</v>
      </c>
      <c r="V18" s="75" t="str">
        <f>IF(ISERROR(IF(U18&gt;=0,RANK(U18,($C18,$E18,$G18,$I18,$K18,$M18,$O18,$Q18,$S18,$U18,$W18,$Y18,$AA18,$AC18,$AE18,$AG18,$AI18,$AK18,$AM18,$AO18,$AQ18),0),"")),"",(IF(U18&gt;=0,RANK(U18,($C18,$E18,$G18,$I18,$K18,$M18,$O18,$Q18,$S18,$U18,$W18,$Y18,$AA18,$AC18,$AE18,$AG18,$AI18,$AK18,$AM18,$AO18,$AQ18),0),"")))</f>
        <v/>
      </c>
      <c r="W18" s="141" t="s">
        <v>2</v>
      </c>
      <c r="X18" s="75" t="str">
        <f>IF(ISERROR(IF(W18&gt;=0,RANK(W18,($C18,$E18,$G18,$I18,$K18,$M18,$O18,$Q18,$S18,$U18,$W18,$Y18,$AA18,$AC18,$AE18,$AG18,$AI18,$AK18,$AM18,$AO18,$AQ18),0),"")),"",(IF(W18&gt;=0,RANK(W18,($C18,$E18,$G18,$I18,$K18,$M18,$O18,$Q18,$S18,$U18,$W18,$Y18,$AA18,$AC18,$AE18,$AG18,$AI18,$AK18,$AM18,$AO18,$AQ18),0),"")))</f>
        <v/>
      </c>
      <c r="Y18" s="141" t="s">
        <v>2</v>
      </c>
      <c r="Z18" s="75" t="str">
        <f>IF(ISERROR(IF(Y18&gt;=0,RANK(Y18,($C18,$E18,$G18,$I18,$K18,$M18,$O18,$Q18,$S18,$U18,$W18,$Y18,$AA18,$AC18,$AE18,$AG18,$AI18,$AK18,$AM18,$AO18,$AQ18),0),"")),"",(IF(Y18&gt;=0,RANK(Y18,($C18,$E18,$G18,$I18,$K18,$M18,$O18,$Q18,$S18,$U18,$W18,$Y18,$AA18,$AC18,$AE18,$AG18,$AI18,$AK18,$AM18,$AO18,$AQ18),0),"")))</f>
        <v/>
      </c>
      <c r="AA18" s="141" t="s">
        <v>2</v>
      </c>
      <c r="AB18" s="75" t="str">
        <f>IF(ISERROR(IF(AA18&gt;=0,RANK(AA18,($C18,$E18,$G18,$I18,$K18,$M18,$O18,$Q18,$S18,$U18,$W18,$Y18,$AA18,$AC18,$AE18,$AG18,$AI18,$AK18,$AM18,$AO18,$AQ18),0),"")),"",(IF(AA18&gt;=0,RANK(AA18,($C18,$E18,$G18,$I18,$K18,$M18,$O18,$Q18,$S18,$U18,$W18,$Y18,$AA18,$AC18,$AE18,$AG18,$AI18,$AK18,$AM18,$AO18,$AQ18),0),"")))</f>
        <v/>
      </c>
      <c r="AC18" s="141" t="s">
        <v>2</v>
      </c>
      <c r="AD18" s="75" t="str">
        <f>IF(ISERROR(IF(AC18&gt;=0,RANK(AC18,($C18,$E18,$G18,$I18,$K18,$M18,$O18,$Q18,$S18,$U18,$W18,$Y18,$AA18,$AC18,$AE18,$AG18,$AI18,$AK18,$AM18,$AO18,$AQ18),0),"")),"",(IF(AC18&gt;=0,RANK(AC18,($C18,$E18,$G18,$I18,$K18,$M18,$O18,$Q18,$S18,$U18,$W18,$Y18,$AA18,$AC18,$AE18,$AG18,$AI18,$AK18,$AM18,$AO18,$AQ18),0),"")))</f>
        <v/>
      </c>
      <c r="AE18" s="141" t="s">
        <v>2</v>
      </c>
      <c r="AF18" s="75" t="str">
        <f>IF(ISERROR(IF(AE18&gt;=0,RANK(AE18,($C18,$E18,$G18,$I18,$K18,$M18,$O18,$Q18,$S18,$U18,$W18,$Y18,$AA18,$AC18,$AE18,$AG18,$AI18,$AK18,$AM18,$AO18,$AQ18),0),"")),"",(IF(AE18&gt;=0,RANK(AE18,($C18,$E18,$G18,$I18,$K18,$M18,$O18,$Q18,$S18,$U18,$W18,$Y18,$AA18,$AC18,$AE18,$AG18,$AI18,$AK18,$AM18,$AO18,$AQ18),0),"")))</f>
        <v/>
      </c>
      <c r="AG18" s="141" t="s">
        <v>2</v>
      </c>
      <c r="AH18" s="75" t="str">
        <f>IF(ISERROR(IF(AG18&gt;=0,RANK(AG18,($C18,$E18,$G18,$I18,$K18,$M18,$O18,$Q18,$S18,$U18,$W18,$Y18,$AA18,$AC18,$AE18,$AG18,$AI18,$AK18,$AM18,$AO18,$AQ18),0),"")),"",(IF(AG18&gt;=0,RANK(AG18,($C18,$E18,$G18,$I18,$K18,$M18,$O18,$Q18,$S18,$U18,$W18,$Y18,$AA18,$AC18,$AE18,$AG18,$AI18,$AK18,$AM18,$AO18,$AQ18),0),"")))</f>
        <v/>
      </c>
      <c r="AI18" s="141" t="s">
        <v>2</v>
      </c>
      <c r="AJ18" s="75" t="str">
        <f>IF(ISERROR(IF(AI18&gt;=0,RANK(AI18,($C18,$E18,$G18,$I18,$K18,$M18,$O18,$Q18,$S18,$U18,$W18,$Y18,$AA18,$AC18,$AE18,$AG18,$AI18,$AK18,$AM18,$AO18,$AQ18),0),"")),"",(IF(AI18&gt;=0,RANK(AI18,($C18,$E18,$G18,$I18,$K18,$M18,$O18,$Q18,$S18,$U18,$W18,$Y18,$AA18,$AC18,$AE18,$AG18,$AI18,$AK18,$AM18,$AO18,$AQ18),0),"")))</f>
        <v/>
      </c>
      <c r="AK18" s="141" t="s">
        <v>2</v>
      </c>
      <c r="AL18" s="75" t="str">
        <f>IF(ISERROR(IF(AK18&gt;=0,RANK(AK18,($C18,$E18,$G18,$I18,$K18,$M18,$O18,$Q18,$S18,$U18,$W18,$Y18,$AA18,$AC18,$AE18,$AG18,$AI18,$AK18,$AM18,$AO18,$AQ18),0),"")),"",(IF(AK18&gt;=0,RANK(AK18,($C18,$E18,$G18,$I18,$K18,$M18,$O18,$Q18,$S18,$U18,$W18,$Y18,$AA18,$AC18,$AE18,$AG18,$AI18,$AK18,$AM18,$AO18,$AQ18),0),"")))</f>
        <v/>
      </c>
      <c r="AM18" s="141" t="s">
        <v>2</v>
      </c>
      <c r="AN18" s="75" t="str">
        <f>IF(ISERROR(IF(AM18&gt;=0,RANK(AM18,($C18,$E18,$G18,$I18,$K18,$M18,$O18,$Q18,$S18,$U18,$W18,$Y18,$AA18,$AC18,$AE18,$AG18,$AI18,$AK18,$AM18,$AO18,$AQ18),0),"")),"",(IF(AM18&gt;=0,RANK(AM18,($C18,$E18,$G18,$I18,$K18,$M18,$O18,$Q18,$S18,$U18,$W18,$Y18,$AA18,$AC18,$AE18,$AG18,$AI18,$AK18,$AM18,$AO18,$AQ18),0),"")))</f>
        <v/>
      </c>
      <c r="AO18" s="141" t="s">
        <v>2</v>
      </c>
      <c r="AP18" s="75" t="str">
        <f>IF(ISERROR(IF(AO18&gt;=0,RANK(AO18,($C18,$E18,$G18,$I18,$K18,$M18,$O18,$Q18,$S18,$U18,$W18,$Y18,$AA18,$AC18,$AE18,$AG18,$AI18,$AK18,$AM18,$AO18,$AQ18),0),"")),"",(IF(AO18&gt;=0,RANK(AO18,($C18,$E18,$G18,$I18,$K18,$M18,$O18,$Q18,$S18,$U18,$W18,$Y18,$AA18,$AC18,$AE18,$AG18,$AI18,$AK18,$AM18,$AO18,$AQ18),0),"")))</f>
        <v/>
      </c>
      <c r="AQ18" s="141" t="s">
        <v>2</v>
      </c>
      <c r="AR18" s="75" t="str">
        <f>IF(ISERROR(IF(AQ18&gt;=0,RANK(AQ18,($C18,$E18,$G18,$I18,$K18,$M18,$O18,$Q18,$S18,$U18,$W18,$Y18,$AA18,$AC18,$AE18,$AG18,$AI18,$AK18,$AM18,$AO18,$AQ18),0),"")),"",(IF(AQ18&gt;=0,RANK(AQ18,($C18,$E18,$G18,$I18,$K18,$M18,$O18,$Q18,$S18,$U18,$W18,$Y18,$AA18,$AC18,$AE18,$AG18,$AI18,$AK18,$AM18,$AO18,$AQ18),0),"")))</f>
        <v/>
      </c>
      <c r="AS18" s="67"/>
      <c r="AT18" s="49"/>
    </row>
    <row r="19" spans="1:46" s="12" customFormat="1" ht="15" customHeight="1" x14ac:dyDescent="0.2">
      <c r="A19" s="114" t="s">
        <v>87</v>
      </c>
      <c r="B19" s="71"/>
      <c r="C19" s="139" t="s">
        <v>2</v>
      </c>
      <c r="D19" s="75" t="str">
        <f>IF(ISERROR(IF(C19&gt;=0,RANK(C19,($C19,$E19,$G19,$I19,$K19,$M19,$O19,$Q19,$S19,$U19,$W19,$Y19,$AA19,$AC19,$AE19,$AG19,$AI19,$AK19,$AM19,$AO19,$AQ19),0),"")),"",(IF(C19&gt;=0,RANK(C19,($C19,$E19,$G19,$I19,$K19,$M19,$O19,$Q19,$S19,$U19,$W19,$Y19,$AA19,$AC19,$AE19,$AG19,$AI19,$AK19,$AM19,$AO19,$AQ19),0),"")))</f>
        <v/>
      </c>
      <c r="E19" s="140" t="s">
        <v>2</v>
      </c>
      <c r="F19" s="75" t="str">
        <f>IF(ISERROR(IF(E19&gt;=0,RANK(E19,($C19,$E19,$G19,$I19,$K19,$M19,$O19,$Q19,$S19,$U19,$W19,$Y19,$AA19,$AC19,$AE19,$AG19,$AI19,$AK19,$AM19,$AO19,$AQ19),0),"")),"",(IF(E19&gt;=0,RANK(E19,($C19,$E19,$G19,$I19,$K19,$M19,$O19,$Q19,$S19,$U19,$W19,$Y19,$AA19,$AC19,$AE19,$AG19,$AI19,$AK19,$AM19,$AO19,$AQ19),0),"")))</f>
        <v/>
      </c>
      <c r="G19" s="141" t="s">
        <v>2</v>
      </c>
      <c r="H19" s="75" t="str">
        <f>IF(ISERROR(IF(G19&gt;=0,RANK(G19,($C19,$E19,$G19,$I19,$K19,$M19,$O19,$Q19,$S19,$U19,$W19,$Y19,$AA19,$AC19,$AE19,$AG19,$AI19,$AK19,$AM19,$AO19,$AQ19),0),"")),"",(IF(G19&gt;=0,RANK(G19,($C19,$E19,$G19,$I19,$K19,$M19,$O19,$Q19,$S19,$U19,$W19,$Y19,$AA19,$AC19,$AE19,$AG19,$AI19,$AK19,$AM19,$AO19,$AQ19),0),"")))</f>
        <v/>
      </c>
      <c r="I19" s="141" t="s">
        <v>2</v>
      </c>
      <c r="J19" s="75" t="str">
        <f>IF(ISERROR(IF(I19&gt;=0,RANK(I19,($C19,$E19,$G19,$I19,$K19,$M19,$O19,$Q19,$S19,$U19,$W19,$Y19,$AA19,$AC19,$AE19,$AG19,$AI19,$AK19,$AM19,$AO19,$AQ19),0),"")),"",(IF(I19&gt;=0,RANK(I19,($C19,$E19,$G19,$I19,$K19,$M19,$O19,$Q19,$S19,$U19,$W19,$Y19,$AA19,$AC19,$AE19,$AG19,$AI19,$AK19,$AM19,$AO19,$AQ19),0),"")))</f>
        <v/>
      </c>
      <c r="K19" s="141" t="s">
        <v>2</v>
      </c>
      <c r="L19" s="75" t="str">
        <f>IF(ISERROR(IF(K19&gt;=0,RANK(K19,($C19,$E19,$G19,$I19,$K19,$M19,$O19,$Q19,$S19,$U19,$W19,$Y19,$AA19,$AC19,$AE19,$AG19,$AI19,$AK19,$AM19,$AO19,$AQ19),0),"")),"",(IF(K19&gt;=0,RANK(K19,($C19,$E19,$G19,$I19,$K19,$M19,$O19,$Q19,$S19,$U19,$W19,$Y19,$AA19,$AC19,$AE19,$AG19,$AI19,$AK19,$AM19,$AO19,$AQ19),0),"")))</f>
        <v/>
      </c>
      <c r="M19" s="141" t="s">
        <v>2</v>
      </c>
      <c r="N19" s="75" t="str">
        <f>IF(ISERROR(IF(M19&gt;=0,RANK(M19,($C19,$E19,$G19,$I19,$K19,$M19,$O19,$Q19,$S19,$U19,$W19,$Y19,$AA19,$AC19,$AE19,$AG19,$AI19,$AK19,$AM19,$AO19,$AQ19),0),"")),"",(IF(M19&gt;=0,RANK(M19,($C19,$E19,$G19,$I19,$K19,$M19,$O19,$Q19,$S19,$U19,$W19,$Y19,$AA19,$AC19,$AE19,$AG19,$AI19,$AK19,$AM19,$AO19,$AQ19),0),"")))</f>
        <v/>
      </c>
      <c r="O19" s="141" t="s">
        <v>2</v>
      </c>
      <c r="P19" s="75" t="str">
        <f>IF(ISERROR(IF(O19&gt;=0,RANK(O19,($C19,$E19,$G19,$I19,$K19,$M19,$O19,$Q19,$S19,$U19,$W19,$Y19,$AA19,$AC19,$AE19,$AG19,$AI19,$AK19,$AM19,$AO19,$AQ19),0),"")),"",(IF(O19&gt;=0,RANK(O19,($C19,$E19,$G19,$I19,$K19,$M19,$O19,$Q19,$S19,$U19,$W19,$Y19,$AA19,$AC19,$AE19,$AG19,$AI19,$AK19,$AM19,$AO19,$AQ19),0),"")))</f>
        <v/>
      </c>
      <c r="Q19" s="141" t="s">
        <v>2</v>
      </c>
      <c r="R19" s="75" t="str">
        <f>IF(ISERROR(IF(Q19&gt;=0,RANK(Q19,($C19,$E19,$G19,$I19,$K19,$M19,$O19,$Q19,$S19,$U19,$W19,$Y19,$AA19,$AC19,$AE19,$AG19,$AI19,$AK19,$AM19,$AO19,$AQ19),0),"")),"",(IF(Q19&gt;=0,RANK(Q19,($C19,$E19,$G19,$I19,$K19,$M19,$O19,$Q19,$S19,$U19,$W19,$Y19,$AA19,$AC19,$AE19,$AG19,$AI19,$AK19,$AM19,$AO19,$AQ19),0),"")))</f>
        <v/>
      </c>
      <c r="S19" s="141" t="s">
        <v>2</v>
      </c>
      <c r="T19" s="75" t="str">
        <f>IF(ISERROR(IF(S19&gt;=0,RANK(S19,($C19,$E19,$G19,$I19,$K19,$M19,$O19,$Q19,$S19,$U19,$W19,$Y19,$AA19,$AC19,$AE19,$AG19,$AI19,$AK19,$AM19,$AO19,$AQ19),0),"")),"",(IF(S19&gt;=0,RANK(S19,($C19,$E19,$G19,$I19,$K19,$M19,$O19,$Q19,$S19,$U19,$W19,$Y19,$AA19,$AC19,$AE19,$AG19,$AI19,$AK19,$AM19,$AO19,$AQ19),0),"")))</f>
        <v/>
      </c>
      <c r="U19" s="141" t="s">
        <v>2</v>
      </c>
      <c r="V19" s="75" t="str">
        <f>IF(ISERROR(IF(U19&gt;=0,RANK(U19,($C19,$E19,$G19,$I19,$K19,$M19,$O19,$Q19,$S19,$U19,$W19,$Y19,$AA19,$AC19,$AE19,$AG19,$AI19,$AK19,$AM19,$AO19,$AQ19),0),"")),"",(IF(U19&gt;=0,RANK(U19,($C19,$E19,$G19,$I19,$K19,$M19,$O19,$Q19,$S19,$U19,$W19,$Y19,$AA19,$AC19,$AE19,$AG19,$AI19,$AK19,$AM19,$AO19,$AQ19),0),"")))</f>
        <v/>
      </c>
      <c r="W19" s="141" t="s">
        <v>2</v>
      </c>
      <c r="X19" s="75" t="str">
        <f>IF(ISERROR(IF(W19&gt;=0,RANK(W19,($C19,$E19,$G19,$I19,$K19,$M19,$O19,$Q19,$S19,$U19,$W19,$Y19,$AA19,$AC19,$AE19,$AG19,$AI19,$AK19,$AM19,$AO19,$AQ19),0),"")),"",(IF(W19&gt;=0,RANK(W19,($C19,$E19,$G19,$I19,$K19,$M19,$O19,$Q19,$S19,$U19,$W19,$Y19,$AA19,$AC19,$AE19,$AG19,$AI19,$AK19,$AM19,$AO19,$AQ19),0),"")))</f>
        <v/>
      </c>
      <c r="Y19" s="141" t="s">
        <v>2</v>
      </c>
      <c r="Z19" s="75" t="str">
        <f>IF(ISERROR(IF(Y19&gt;=0,RANK(Y19,($C19,$E19,$G19,$I19,$K19,$M19,$O19,$Q19,$S19,$U19,$W19,$Y19,$AA19,$AC19,$AE19,$AG19,$AI19,$AK19,$AM19,$AO19,$AQ19),0),"")),"",(IF(Y19&gt;=0,RANK(Y19,($C19,$E19,$G19,$I19,$K19,$M19,$O19,$Q19,$S19,$U19,$W19,$Y19,$AA19,$AC19,$AE19,$AG19,$AI19,$AK19,$AM19,$AO19,$AQ19),0),"")))</f>
        <v/>
      </c>
      <c r="AA19" s="141" t="s">
        <v>2</v>
      </c>
      <c r="AB19" s="75" t="str">
        <f>IF(ISERROR(IF(AA19&gt;=0,RANK(AA19,($C19,$E19,$G19,$I19,$K19,$M19,$O19,$Q19,$S19,$U19,$W19,$Y19,$AA19,$AC19,$AE19,$AG19,$AI19,$AK19,$AM19,$AO19,$AQ19),0),"")),"",(IF(AA19&gt;=0,RANK(AA19,($C19,$E19,$G19,$I19,$K19,$M19,$O19,$Q19,$S19,$U19,$W19,$Y19,$AA19,$AC19,$AE19,$AG19,$AI19,$AK19,$AM19,$AO19,$AQ19),0),"")))</f>
        <v/>
      </c>
      <c r="AC19" s="141" t="s">
        <v>2</v>
      </c>
      <c r="AD19" s="75" t="str">
        <f>IF(ISERROR(IF(AC19&gt;=0,RANK(AC19,($C19,$E19,$G19,$I19,$K19,$M19,$O19,$Q19,$S19,$U19,$W19,$Y19,$AA19,$AC19,$AE19,$AG19,$AI19,$AK19,$AM19,$AO19,$AQ19),0),"")),"",(IF(AC19&gt;=0,RANK(AC19,($C19,$E19,$G19,$I19,$K19,$M19,$O19,$Q19,$S19,$U19,$W19,$Y19,$AA19,$AC19,$AE19,$AG19,$AI19,$AK19,$AM19,$AO19,$AQ19),0),"")))</f>
        <v/>
      </c>
      <c r="AE19" s="141" t="s">
        <v>2</v>
      </c>
      <c r="AF19" s="75" t="str">
        <f>IF(ISERROR(IF(AE19&gt;=0,RANK(AE19,($C19,$E19,$G19,$I19,$K19,$M19,$O19,$Q19,$S19,$U19,$W19,$Y19,$AA19,$AC19,$AE19,$AG19,$AI19,$AK19,$AM19,$AO19,$AQ19),0),"")),"",(IF(AE19&gt;=0,RANK(AE19,($C19,$E19,$G19,$I19,$K19,$M19,$O19,$Q19,$S19,$U19,$W19,$Y19,$AA19,$AC19,$AE19,$AG19,$AI19,$AK19,$AM19,$AO19,$AQ19),0),"")))</f>
        <v/>
      </c>
      <c r="AG19" s="141" t="s">
        <v>2</v>
      </c>
      <c r="AH19" s="75" t="str">
        <f>IF(ISERROR(IF(AG19&gt;=0,RANK(AG19,($C19,$E19,$G19,$I19,$K19,$M19,$O19,$Q19,$S19,$U19,$W19,$Y19,$AA19,$AC19,$AE19,$AG19,$AI19,$AK19,$AM19,$AO19,$AQ19),0),"")),"",(IF(AG19&gt;=0,RANK(AG19,($C19,$E19,$G19,$I19,$K19,$M19,$O19,$Q19,$S19,$U19,$W19,$Y19,$AA19,$AC19,$AE19,$AG19,$AI19,$AK19,$AM19,$AO19,$AQ19),0),"")))</f>
        <v/>
      </c>
      <c r="AI19" s="141" t="s">
        <v>2</v>
      </c>
      <c r="AJ19" s="75" t="str">
        <f>IF(ISERROR(IF(AI19&gt;=0,RANK(AI19,($C19,$E19,$G19,$I19,$K19,$M19,$O19,$Q19,$S19,$U19,$W19,$Y19,$AA19,$AC19,$AE19,$AG19,$AI19,$AK19,$AM19,$AO19,$AQ19),0),"")),"",(IF(AI19&gt;=0,RANK(AI19,($C19,$E19,$G19,$I19,$K19,$M19,$O19,$Q19,$S19,$U19,$W19,$Y19,$AA19,$AC19,$AE19,$AG19,$AI19,$AK19,$AM19,$AO19,$AQ19),0),"")))</f>
        <v/>
      </c>
      <c r="AK19" s="141" t="s">
        <v>2</v>
      </c>
      <c r="AL19" s="75" t="str">
        <f>IF(ISERROR(IF(AK19&gt;=0,RANK(AK19,($C19,$E19,$G19,$I19,$K19,$M19,$O19,$Q19,$S19,$U19,$W19,$Y19,$AA19,$AC19,$AE19,$AG19,$AI19,$AK19,$AM19,$AO19,$AQ19),0),"")),"",(IF(AK19&gt;=0,RANK(AK19,($C19,$E19,$G19,$I19,$K19,$M19,$O19,$Q19,$S19,$U19,$W19,$Y19,$AA19,$AC19,$AE19,$AG19,$AI19,$AK19,$AM19,$AO19,$AQ19),0),"")))</f>
        <v/>
      </c>
      <c r="AM19" s="141" t="s">
        <v>2</v>
      </c>
      <c r="AN19" s="75" t="str">
        <f>IF(ISERROR(IF(AM19&gt;=0,RANK(AM19,($C19,$E19,$G19,$I19,$K19,$M19,$O19,$Q19,$S19,$U19,$W19,$Y19,$AA19,$AC19,$AE19,$AG19,$AI19,$AK19,$AM19,$AO19,$AQ19),0),"")),"",(IF(AM19&gt;=0,RANK(AM19,($C19,$E19,$G19,$I19,$K19,$M19,$O19,$Q19,$S19,$U19,$W19,$Y19,$AA19,$AC19,$AE19,$AG19,$AI19,$AK19,$AM19,$AO19,$AQ19),0),"")))</f>
        <v/>
      </c>
      <c r="AO19" s="141" t="s">
        <v>2</v>
      </c>
      <c r="AP19" s="75" t="str">
        <f>IF(ISERROR(IF(AO19&gt;=0,RANK(AO19,($C19,$E19,$G19,$I19,$K19,$M19,$O19,$Q19,$S19,$U19,$W19,$Y19,$AA19,$AC19,$AE19,$AG19,$AI19,$AK19,$AM19,$AO19,$AQ19),0),"")),"",(IF(AO19&gt;=0,RANK(AO19,($C19,$E19,$G19,$I19,$K19,$M19,$O19,$Q19,$S19,$U19,$W19,$Y19,$AA19,$AC19,$AE19,$AG19,$AI19,$AK19,$AM19,$AO19,$AQ19),0),"")))</f>
        <v/>
      </c>
      <c r="AQ19" s="141" t="s">
        <v>2</v>
      </c>
      <c r="AR19" s="75" t="str">
        <f>IF(ISERROR(IF(AQ19&gt;=0,RANK(AQ19,($C19,$E19,$G19,$I19,$K19,$M19,$O19,$Q19,$S19,$U19,$W19,$Y19,$AA19,$AC19,$AE19,$AG19,$AI19,$AK19,$AM19,$AO19,$AQ19),0),"")),"",(IF(AQ19&gt;=0,RANK(AQ19,($C19,$E19,$G19,$I19,$K19,$M19,$O19,$Q19,$S19,$U19,$W19,$Y19,$AA19,$AC19,$AE19,$AG19,$AI19,$AK19,$AM19,$AO19,$AQ19),0),"")))</f>
        <v/>
      </c>
      <c r="AS19" s="67"/>
      <c r="AT19" s="49"/>
    </row>
    <row r="20" spans="1:46" s="12" customFormat="1" ht="15" customHeight="1" x14ac:dyDescent="0.2">
      <c r="A20" s="114" t="s">
        <v>88</v>
      </c>
      <c r="B20" s="71"/>
      <c r="C20" s="139" t="s">
        <v>2</v>
      </c>
      <c r="D20" s="75" t="str">
        <f>IF(ISERROR(IF(C20&gt;=0,RANK(C20,($C20,$E20,$G20,$I20,$K20,$M20,$O20,$Q20,$S20,$U20,$W20,$Y20,$AA20,$AC20,$AE20,$AG20,$AI20,$AK20,$AM20,$AO20,$AQ20),0),"")),"",(IF(C20&gt;=0,RANK(C20,($C20,$E20,$G20,$I20,$K20,$M20,$O20,$Q20,$S20,$U20,$W20,$Y20,$AA20,$AC20,$AE20,$AG20,$AI20,$AK20,$AM20,$AO20,$AQ20),0),"")))</f>
        <v/>
      </c>
      <c r="E20" s="140" t="s">
        <v>2</v>
      </c>
      <c r="F20" s="75" t="str">
        <f>IF(ISERROR(IF(E20&gt;=0,RANK(E20,($C20,$E20,$G20,$I20,$K20,$M20,$O20,$Q20,$S20,$U20,$W20,$Y20,$AA20,$AC20,$AE20,$AG20,$AI20,$AK20,$AM20,$AO20,$AQ20),0),"")),"",(IF(E20&gt;=0,RANK(E20,($C20,$E20,$G20,$I20,$K20,$M20,$O20,$Q20,$S20,$U20,$W20,$Y20,$AA20,$AC20,$AE20,$AG20,$AI20,$AK20,$AM20,$AO20,$AQ20),0),"")))</f>
        <v/>
      </c>
      <c r="G20" s="141" t="s">
        <v>2</v>
      </c>
      <c r="H20" s="75" t="str">
        <f>IF(ISERROR(IF(G20&gt;=0,RANK(G20,($C20,$E20,$G20,$I20,$K20,$M20,$O20,$Q20,$S20,$U20,$W20,$Y20,$AA20,$AC20,$AE20,$AG20,$AI20,$AK20,$AM20,$AO20,$AQ20),0),"")),"",(IF(G20&gt;=0,RANK(G20,($C20,$E20,$G20,$I20,$K20,$M20,$O20,$Q20,$S20,$U20,$W20,$Y20,$AA20,$AC20,$AE20,$AG20,$AI20,$AK20,$AM20,$AO20,$AQ20),0),"")))</f>
        <v/>
      </c>
      <c r="I20" s="141" t="s">
        <v>2</v>
      </c>
      <c r="J20" s="75" t="str">
        <f>IF(ISERROR(IF(I20&gt;=0,RANK(I20,($C20,$E20,$G20,$I20,$K20,$M20,$O20,$Q20,$S20,$U20,$W20,$Y20,$AA20,$AC20,$AE20,$AG20,$AI20,$AK20,$AM20,$AO20,$AQ20),0),"")),"",(IF(I20&gt;=0,RANK(I20,($C20,$E20,$G20,$I20,$K20,$M20,$O20,$Q20,$S20,$U20,$W20,$Y20,$AA20,$AC20,$AE20,$AG20,$AI20,$AK20,$AM20,$AO20,$AQ20),0),"")))</f>
        <v/>
      </c>
      <c r="K20" s="141" t="s">
        <v>2</v>
      </c>
      <c r="L20" s="75" t="str">
        <f>IF(ISERROR(IF(K20&gt;=0,RANK(K20,($C20,$E20,$G20,$I20,$K20,$M20,$O20,$Q20,$S20,$U20,$W20,$Y20,$AA20,$AC20,$AE20,$AG20,$AI20,$AK20,$AM20,$AO20,$AQ20),0),"")),"",(IF(K20&gt;=0,RANK(K20,($C20,$E20,$G20,$I20,$K20,$M20,$O20,$Q20,$S20,$U20,$W20,$Y20,$AA20,$AC20,$AE20,$AG20,$AI20,$AK20,$AM20,$AO20,$AQ20),0),"")))</f>
        <v/>
      </c>
      <c r="M20" s="141" t="s">
        <v>2</v>
      </c>
      <c r="N20" s="75" t="str">
        <f>IF(ISERROR(IF(M20&gt;=0,RANK(M20,($C20,$E20,$G20,$I20,$K20,$M20,$O20,$Q20,$S20,$U20,$W20,$Y20,$AA20,$AC20,$AE20,$AG20,$AI20,$AK20,$AM20,$AO20,$AQ20),0),"")),"",(IF(M20&gt;=0,RANK(M20,($C20,$E20,$G20,$I20,$K20,$M20,$O20,$Q20,$S20,$U20,$W20,$Y20,$AA20,$AC20,$AE20,$AG20,$AI20,$AK20,$AM20,$AO20,$AQ20),0),"")))</f>
        <v/>
      </c>
      <c r="O20" s="141" t="s">
        <v>2</v>
      </c>
      <c r="P20" s="75" t="str">
        <f>IF(ISERROR(IF(O20&gt;=0,RANK(O20,($C20,$E20,$G20,$I20,$K20,$M20,$O20,$Q20,$S20,$U20,$W20,$Y20,$AA20,$AC20,$AE20,$AG20,$AI20,$AK20,$AM20,$AO20,$AQ20),0),"")),"",(IF(O20&gt;=0,RANK(O20,($C20,$E20,$G20,$I20,$K20,$M20,$O20,$Q20,$S20,$U20,$W20,$Y20,$AA20,$AC20,$AE20,$AG20,$AI20,$AK20,$AM20,$AO20,$AQ20),0),"")))</f>
        <v/>
      </c>
      <c r="Q20" s="141" t="s">
        <v>2</v>
      </c>
      <c r="R20" s="75" t="str">
        <f>IF(ISERROR(IF(Q20&gt;=0,RANK(Q20,($C20,$E20,$G20,$I20,$K20,$M20,$O20,$Q20,$S20,$U20,$W20,$Y20,$AA20,$AC20,$AE20,$AG20,$AI20,$AK20,$AM20,$AO20,$AQ20),0),"")),"",(IF(Q20&gt;=0,RANK(Q20,($C20,$E20,$G20,$I20,$K20,$M20,$O20,$Q20,$S20,$U20,$W20,$Y20,$AA20,$AC20,$AE20,$AG20,$AI20,$AK20,$AM20,$AO20,$AQ20),0),"")))</f>
        <v/>
      </c>
      <c r="S20" s="141" t="s">
        <v>2</v>
      </c>
      <c r="T20" s="75" t="str">
        <f>IF(ISERROR(IF(S20&gt;=0,RANK(S20,($C20,$E20,$G20,$I20,$K20,$M20,$O20,$Q20,$S20,$U20,$W20,$Y20,$AA20,$AC20,$AE20,$AG20,$AI20,$AK20,$AM20,$AO20,$AQ20),0),"")),"",(IF(S20&gt;=0,RANK(S20,($C20,$E20,$G20,$I20,$K20,$M20,$O20,$Q20,$S20,$U20,$W20,$Y20,$AA20,$AC20,$AE20,$AG20,$AI20,$AK20,$AM20,$AO20,$AQ20),0),"")))</f>
        <v/>
      </c>
      <c r="U20" s="141" t="s">
        <v>2</v>
      </c>
      <c r="V20" s="75" t="str">
        <f>IF(ISERROR(IF(U20&gt;=0,RANK(U20,($C20,$E20,$G20,$I20,$K20,$M20,$O20,$Q20,$S20,$U20,$W20,$Y20,$AA20,$AC20,$AE20,$AG20,$AI20,$AK20,$AM20,$AO20,$AQ20),0),"")),"",(IF(U20&gt;=0,RANK(U20,($C20,$E20,$G20,$I20,$K20,$M20,$O20,$Q20,$S20,$U20,$W20,$Y20,$AA20,$AC20,$AE20,$AG20,$AI20,$AK20,$AM20,$AO20,$AQ20),0),"")))</f>
        <v/>
      </c>
      <c r="W20" s="141" t="s">
        <v>2</v>
      </c>
      <c r="X20" s="75" t="str">
        <f>IF(ISERROR(IF(W20&gt;=0,RANK(W20,($C20,$E20,$G20,$I20,$K20,$M20,$O20,$Q20,$S20,$U20,$W20,$Y20,$AA20,$AC20,$AE20,$AG20,$AI20,$AK20,$AM20,$AO20,$AQ20),0),"")),"",(IF(W20&gt;=0,RANK(W20,($C20,$E20,$G20,$I20,$K20,$M20,$O20,$Q20,$S20,$U20,$W20,$Y20,$AA20,$AC20,$AE20,$AG20,$AI20,$AK20,$AM20,$AO20,$AQ20),0),"")))</f>
        <v/>
      </c>
      <c r="Y20" s="141" t="s">
        <v>2</v>
      </c>
      <c r="Z20" s="75" t="str">
        <f>IF(ISERROR(IF(Y20&gt;=0,RANK(Y20,($C20,$E20,$G20,$I20,$K20,$M20,$O20,$Q20,$S20,$U20,$W20,$Y20,$AA20,$AC20,$AE20,$AG20,$AI20,$AK20,$AM20,$AO20,$AQ20),0),"")),"",(IF(Y20&gt;=0,RANK(Y20,($C20,$E20,$G20,$I20,$K20,$M20,$O20,$Q20,$S20,$U20,$W20,$Y20,$AA20,$AC20,$AE20,$AG20,$AI20,$AK20,$AM20,$AO20,$AQ20),0),"")))</f>
        <v/>
      </c>
      <c r="AA20" s="141" t="s">
        <v>2</v>
      </c>
      <c r="AB20" s="75" t="str">
        <f>IF(ISERROR(IF(AA20&gt;=0,RANK(AA20,($C20,$E20,$G20,$I20,$K20,$M20,$O20,$Q20,$S20,$U20,$W20,$Y20,$AA20,$AC20,$AE20,$AG20,$AI20,$AK20,$AM20,$AO20,$AQ20),0),"")),"",(IF(AA20&gt;=0,RANK(AA20,($C20,$E20,$G20,$I20,$K20,$M20,$O20,$Q20,$S20,$U20,$W20,$Y20,$AA20,$AC20,$AE20,$AG20,$AI20,$AK20,$AM20,$AO20,$AQ20),0),"")))</f>
        <v/>
      </c>
      <c r="AC20" s="141" t="s">
        <v>2</v>
      </c>
      <c r="AD20" s="75" t="str">
        <f>IF(ISERROR(IF(AC20&gt;=0,RANK(AC20,($C20,$E20,$G20,$I20,$K20,$M20,$O20,$Q20,$S20,$U20,$W20,$Y20,$AA20,$AC20,$AE20,$AG20,$AI20,$AK20,$AM20,$AO20,$AQ20),0),"")),"",(IF(AC20&gt;=0,RANK(AC20,($C20,$E20,$G20,$I20,$K20,$M20,$O20,$Q20,$S20,$U20,$W20,$Y20,$AA20,$AC20,$AE20,$AG20,$AI20,$AK20,$AM20,$AO20,$AQ20),0),"")))</f>
        <v/>
      </c>
      <c r="AE20" s="141" t="s">
        <v>2</v>
      </c>
      <c r="AF20" s="75" t="str">
        <f>IF(ISERROR(IF(AE20&gt;=0,RANK(AE20,($C20,$E20,$G20,$I20,$K20,$M20,$O20,$Q20,$S20,$U20,$W20,$Y20,$AA20,$AC20,$AE20,$AG20,$AI20,$AK20,$AM20,$AO20,$AQ20),0),"")),"",(IF(AE20&gt;=0,RANK(AE20,($C20,$E20,$G20,$I20,$K20,$M20,$O20,$Q20,$S20,$U20,$W20,$Y20,$AA20,$AC20,$AE20,$AG20,$AI20,$AK20,$AM20,$AO20,$AQ20),0),"")))</f>
        <v/>
      </c>
      <c r="AG20" s="141" t="s">
        <v>2</v>
      </c>
      <c r="AH20" s="75" t="str">
        <f>IF(ISERROR(IF(AG20&gt;=0,RANK(AG20,($C20,$E20,$G20,$I20,$K20,$M20,$O20,$Q20,$S20,$U20,$W20,$Y20,$AA20,$AC20,$AE20,$AG20,$AI20,$AK20,$AM20,$AO20,$AQ20),0),"")),"",(IF(AG20&gt;=0,RANK(AG20,($C20,$E20,$G20,$I20,$K20,$M20,$O20,$Q20,$S20,$U20,$W20,$Y20,$AA20,$AC20,$AE20,$AG20,$AI20,$AK20,$AM20,$AO20,$AQ20),0),"")))</f>
        <v/>
      </c>
      <c r="AI20" s="141" t="s">
        <v>2</v>
      </c>
      <c r="AJ20" s="75" t="str">
        <f>IF(ISERROR(IF(AI20&gt;=0,RANK(AI20,($C20,$E20,$G20,$I20,$K20,$M20,$O20,$Q20,$S20,$U20,$W20,$Y20,$AA20,$AC20,$AE20,$AG20,$AI20,$AK20,$AM20,$AO20,$AQ20),0),"")),"",(IF(AI20&gt;=0,RANK(AI20,($C20,$E20,$G20,$I20,$K20,$M20,$O20,$Q20,$S20,$U20,$W20,$Y20,$AA20,$AC20,$AE20,$AG20,$AI20,$AK20,$AM20,$AO20,$AQ20),0),"")))</f>
        <v/>
      </c>
      <c r="AK20" s="141" t="s">
        <v>2</v>
      </c>
      <c r="AL20" s="75" t="str">
        <f>IF(ISERROR(IF(AK20&gt;=0,RANK(AK20,($C20,$E20,$G20,$I20,$K20,$M20,$O20,$Q20,$S20,$U20,$W20,$Y20,$AA20,$AC20,$AE20,$AG20,$AI20,$AK20,$AM20,$AO20,$AQ20),0),"")),"",(IF(AK20&gt;=0,RANK(AK20,($C20,$E20,$G20,$I20,$K20,$M20,$O20,$Q20,$S20,$U20,$W20,$Y20,$AA20,$AC20,$AE20,$AG20,$AI20,$AK20,$AM20,$AO20,$AQ20),0),"")))</f>
        <v/>
      </c>
      <c r="AM20" s="141" t="s">
        <v>2</v>
      </c>
      <c r="AN20" s="75" t="str">
        <f>IF(ISERROR(IF(AM20&gt;=0,RANK(AM20,($C20,$E20,$G20,$I20,$K20,$M20,$O20,$Q20,$S20,$U20,$W20,$Y20,$AA20,$AC20,$AE20,$AG20,$AI20,$AK20,$AM20,$AO20,$AQ20),0),"")),"",(IF(AM20&gt;=0,RANK(AM20,($C20,$E20,$G20,$I20,$K20,$M20,$O20,$Q20,$S20,$U20,$W20,$Y20,$AA20,$AC20,$AE20,$AG20,$AI20,$AK20,$AM20,$AO20,$AQ20),0),"")))</f>
        <v/>
      </c>
      <c r="AO20" s="141" t="s">
        <v>2</v>
      </c>
      <c r="AP20" s="75" t="str">
        <f>IF(ISERROR(IF(AO20&gt;=0,RANK(AO20,($C20,$E20,$G20,$I20,$K20,$M20,$O20,$Q20,$S20,$U20,$W20,$Y20,$AA20,$AC20,$AE20,$AG20,$AI20,$AK20,$AM20,$AO20,$AQ20),0),"")),"",(IF(AO20&gt;=0,RANK(AO20,($C20,$E20,$G20,$I20,$K20,$M20,$O20,$Q20,$S20,$U20,$W20,$Y20,$AA20,$AC20,$AE20,$AG20,$AI20,$AK20,$AM20,$AO20,$AQ20),0),"")))</f>
        <v/>
      </c>
      <c r="AQ20" s="141" t="s">
        <v>2</v>
      </c>
      <c r="AR20" s="75" t="str">
        <f>IF(ISERROR(IF(AQ20&gt;=0,RANK(AQ20,($C20,$E20,$G20,$I20,$K20,$M20,$O20,$Q20,$S20,$U20,$W20,$Y20,$AA20,$AC20,$AE20,$AG20,$AI20,$AK20,$AM20,$AO20,$AQ20),0),"")),"",(IF(AQ20&gt;=0,RANK(AQ20,($C20,$E20,$G20,$I20,$K20,$M20,$O20,$Q20,$S20,$U20,$W20,$Y20,$AA20,$AC20,$AE20,$AG20,$AI20,$AK20,$AM20,$AO20,$AQ20),0),"")))</f>
        <v/>
      </c>
      <c r="AS20" s="67"/>
      <c r="AT20" s="49"/>
    </row>
    <row r="21" spans="1:46" s="12" customFormat="1" ht="18.75" thickBot="1" x14ac:dyDescent="0.25">
      <c r="A21" s="130" t="s">
        <v>89</v>
      </c>
      <c r="B21" s="71"/>
      <c r="C21" s="139" t="s">
        <v>2</v>
      </c>
      <c r="D21" s="75" t="str">
        <f>IF(ISERROR(IF(C21&gt;=0,RANK(C21,($C21,$E21,$G21,$I21,$K21,$M21,$O21,$Q21,$S21,$U21,$W21,$Y21,$AA21,$AC21,$AE21,$AG21,$AI21,$AK21,$AM21,$AO21,$AQ21),0),"")),"",(IF(C21&gt;=0,RANK(C21,($C21,$E21,$G21,$I21,$K21,$M21,$O21,$Q21,$S21,$U21,$W21,$Y21,$AA21,$AC21,$AE21,$AG21,$AI21,$AK21,$AM21,$AO21,$AQ21),0),"")))</f>
        <v/>
      </c>
      <c r="E21" s="140" t="s">
        <v>2</v>
      </c>
      <c r="F21" s="75" t="str">
        <f>IF(ISERROR(IF(E21&gt;=0,RANK(E21,($C21,$E21,$G21,$I21,$K21,$M21,$O21,$Q21,$S21,$U21,$W21,$Y21,$AA21,$AC21,$AE21,$AG21,$AI21,$AK21,$AM21,$AO21,$AQ21),0),"")),"",(IF(E21&gt;=0,RANK(E21,($C21,$E21,$G21,$I21,$K21,$M21,$O21,$Q21,$S21,$U21,$W21,$Y21,$AA21,$AC21,$AE21,$AG21,$AI21,$AK21,$AM21,$AO21,$AQ21),0),"")))</f>
        <v/>
      </c>
      <c r="G21" s="141" t="s">
        <v>2</v>
      </c>
      <c r="H21" s="75" t="str">
        <f>IF(ISERROR(IF(G21&gt;=0,RANK(G21,($C21,$E21,$G21,$I21,$K21,$M21,$O21,$Q21,$S21,$U21,$W21,$Y21,$AA21,$AC21,$AE21,$AG21,$AI21,$AK21,$AM21,$AO21,$AQ21),0),"")),"",(IF(G21&gt;=0,RANK(G21,($C21,$E21,$G21,$I21,$K21,$M21,$O21,$Q21,$S21,$U21,$W21,$Y21,$AA21,$AC21,$AE21,$AG21,$AI21,$AK21,$AM21,$AO21,$AQ21),0),"")))</f>
        <v/>
      </c>
      <c r="I21" s="141" t="s">
        <v>2</v>
      </c>
      <c r="J21" s="75" t="str">
        <f>IF(ISERROR(IF(I21&gt;=0,RANK(I21,($C21,$E21,$G21,$I21,$K21,$M21,$O21,$Q21,$S21,$U21,$W21,$Y21,$AA21,$AC21,$AE21,$AG21,$AI21,$AK21,$AM21,$AO21,$AQ21),0),"")),"",(IF(I21&gt;=0,RANK(I21,($C21,$E21,$G21,$I21,$K21,$M21,$O21,$Q21,$S21,$U21,$W21,$Y21,$AA21,$AC21,$AE21,$AG21,$AI21,$AK21,$AM21,$AO21,$AQ21),0),"")))</f>
        <v/>
      </c>
      <c r="K21" s="141" t="s">
        <v>2</v>
      </c>
      <c r="L21" s="75" t="str">
        <f>IF(ISERROR(IF(K21&gt;=0,RANK(K21,($C21,$E21,$G21,$I21,$K21,$M21,$O21,$Q21,$S21,$U21,$W21,$Y21,$AA21,$AC21,$AE21,$AG21,$AI21,$AK21,$AM21,$AO21,$AQ21),0),"")),"",(IF(K21&gt;=0,RANK(K21,($C21,$E21,$G21,$I21,$K21,$M21,$O21,$Q21,$S21,$U21,$W21,$Y21,$AA21,$AC21,$AE21,$AG21,$AI21,$AK21,$AM21,$AO21,$AQ21),0),"")))</f>
        <v/>
      </c>
      <c r="M21" s="141" t="s">
        <v>2</v>
      </c>
      <c r="N21" s="75" t="str">
        <f>IF(ISERROR(IF(M21&gt;=0,RANK(M21,($C21,$E21,$G21,$I21,$K21,$M21,$O21,$Q21,$S21,$U21,$W21,$Y21,$AA21,$AC21,$AE21,$AG21,$AI21,$AK21,$AM21,$AO21,$AQ21),0),"")),"",(IF(M21&gt;=0,RANK(M21,($C21,$E21,$G21,$I21,$K21,$M21,$O21,$Q21,$S21,$U21,$W21,$Y21,$AA21,$AC21,$AE21,$AG21,$AI21,$AK21,$AM21,$AO21,$AQ21),0),"")))</f>
        <v/>
      </c>
      <c r="O21" s="141" t="s">
        <v>2</v>
      </c>
      <c r="P21" s="75" t="str">
        <f>IF(ISERROR(IF(O21&gt;=0,RANK(O21,($C21,$E21,$G21,$I21,$K21,$M21,$O21,$Q21,$S21,$U21,$W21,$Y21,$AA21,$AC21,$AE21,$AG21,$AI21,$AK21,$AM21,$AO21,$AQ21),0),"")),"",(IF(O21&gt;=0,RANK(O21,($C21,$E21,$G21,$I21,$K21,$M21,$O21,$Q21,$S21,$U21,$W21,$Y21,$AA21,$AC21,$AE21,$AG21,$AI21,$AK21,$AM21,$AO21,$AQ21),0),"")))</f>
        <v/>
      </c>
      <c r="Q21" s="141" t="s">
        <v>2</v>
      </c>
      <c r="R21" s="75" t="str">
        <f>IF(ISERROR(IF(Q21&gt;=0,RANK(Q21,($C21,$E21,$G21,$I21,$K21,$M21,$O21,$Q21,$S21,$U21,$W21,$Y21,$AA21,$AC21,$AE21,$AG21,$AI21,$AK21,$AM21,$AO21,$AQ21),0),"")),"",(IF(Q21&gt;=0,RANK(Q21,($C21,$E21,$G21,$I21,$K21,$M21,$O21,$Q21,$S21,$U21,$W21,$Y21,$AA21,$AC21,$AE21,$AG21,$AI21,$AK21,$AM21,$AO21,$AQ21),0),"")))</f>
        <v/>
      </c>
      <c r="S21" s="141" t="s">
        <v>2</v>
      </c>
      <c r="T21" s="75" t="str">
        <f>IF(ISERROR(IF(S21&gt;=0,RANK(S21,($C21,$E21,$G21,$I21,$K21,$M21,$O21,$Q21,$S21,$U21,$W21,$Y21,$AA21,$AC21,$AE21,$AG21,$AI21,$AK21,$AM21,$AO21,$AQ21),0),"")),"",(IF(S21&gt;=0,RANK(S21,($C21,$E21,$G21,$I21,$K21,$M21,$O21,$Q21,$S21,$U21,$W21,$Y21,$AA21,$AC21,$AE21,$AG21,$AI21,$AK21,$AM21,$AO21,$AQ21),0),"")))</f>
        <v/>
      </c>
      <c r="U21" s="141" t="s">
        <v>2</v>
      </c>
      <c r="V21" s="75" t="str">
        <f>IF(ISERROR(IF(U21&gt;=0,RANK(U21,($C21,$E21,$G21,$I21,$K21,$M21,$O21,$Q21,$S21,$U21,$W21,$Y21,$AA21,$AC21,$AE21,$AG21,$AI21,$AK21,$AM21,$AO21,$AQ21),0),"")),"",(IF(U21&gt;=0,RANK(U21,($C21,$E21,$G21,$I21,$K21,$M21,$O21,$Q21,$S21,$U21,$W21,$Y21,$AA21,$AC21,$AE21,$AG21,$AI21,$AK21,$AM21,$AO21,$AQ21),0),"")))</f>
        <v/>
      </c>
      <c r="W21" s="141" t="s">
        <v>2</v>
      </c>
      <c r="X21" s="75" t="str">
        <f>IF(ISERROR(IF(W21&gt;=0,RANK(W21,($C21,$E21,$G21,$I21,$K21,$M21,$O21,$Q21,$S21,$U21,$W21,$Y21,$AA21,$AC21,$AE21,$AG21,$AI21,$AK21,$AM21,$AO21,$AQ21),0),"")),"",(IF(W21&gt;=0,RANK(W21,($C21,$E21,$G21,$I21,$K21,$M21,$O21,$Q21,$S21,$U21,$W21,$Y21,$AA21,$AC21,$AE21,$AG21,$AI21,$AK21,$AM21,$AO21,$AQ21),0),"")))</f>
        <v/>
      </c>
      <c r="Y21" s="141" t="s">
        <v>2</v>
      </c>
      <c r="Z21" s="75" t="str">
        <f>IF(ISERROR(IF(Y21&gt;=0,RANK(Y21,($C21,$E21,$G21,$I21,$K21,$M21,$O21,$Q21,$S21,$U21,$W21,$Y21,$AA21,$AC21,$AE21,$AG21,$AI21,$AK21,$AM21,$AO21,$AQ21),0),"")),"",(IF(Y21&gt;=0,RANK(Y21,($C21,$E21,$G21,$I21,$K21,$M21,$O21,$Q21,$S21,$U21,$W21,$Y21,$AA21,$AC21,$AE21,$AG21,$AI21,$AK21,$AM21,$AO21,$AQ21),0),"")))</f>
        <v/>
      </c>
      <c r="AA21" s="141" t="s">
        <v>2</v>
      </c>
      <c r="AB21" s="75" t="str">
        <f>IF(ISERROR(IF(AA21&gt;=0,RANK(AA21,($C21,$E21,$G21,$I21,$K21,$M21,$O21,$Q21,$S21,$U21,$W21,$Y21,$AA21,$AC21,$AE21,$AG21,$AI21,$AK21,$AM21,$AO21,$AQ21),0),"")),"",(IF(AA21&gt;=0,RANK(AA21,($C21,$E21,$G21,$I21,$K21,$M21,$O21,$Q21,$S21,$U21,$W21,$Y21,$AA21,$AC21,$AE21,$AG21,$AI21,$AK21,$AM21,$AO21,$AQ21),0),"")))</f>
        <v/>
      </c>
      <c r="AC21" s="141" t="s">
        <v>2</v>
      </c>
      <c r="AD21" s="75" t="str">
        <f>IF(ISERROR(IF(AC21&gt;=0,RANK(AC21,($C21,$E21,$G21,$I21,$K21,$M21,$O21,$Q21,$S21,$U21,$W21,$Y21,$AA21,$AC21,$AE21,$AG21,$AI21,$AK21,$AM21,$AO21,$AQ21),0),"")),"",(IF(AC21&gt;=0,RANK(AC21,($C21,$E21,$G21,$I21,$K21,$M21,$O21,$Q21,$S21,$U21,$W21,$Y21,$AA21,$AC21,$AE21,$AG21,$AI21,$AK21,$AM21,$AO21,$AQ21),0),"")))</f>
        <v/>
      </c>
      <c r="AE21" s="141" t="s">
        <v>2</v>
      </c>
      <c r="AF21" s="75" t="str">
        <f>IF(ISERROR(IF(AE21&gt;=0,RANK(AE21,($C21,$E21,$G21,$I21,$K21,$M21,$O21,$Q21,$S21,$U21,$W21,$Y21,$AA21,$AC21,$AE21,$AG21,$AI21,$AK21,$AM21,$AO21,$AQ21),0),"")),"",(IF(AE21&gt;=0,RANK(AE21,($C21,$E21,$G21,$I21,$K21,$M21,$O21,$Q21,$S21,$U21,$W21,$Y21,$AA21,$AC21,$AE21,$AG21,$AI21,$AK21,$AM21,$AO21,$AQ21),0),"")))</f>
        <v/>
      </c>
      <c r="AG21" s="141" t="s">
        <v>2</v>
      </c>
      <c r="AH21" s="75" t="str">
        <f>IF(ISERROR(IF(AG21&gt;=0,RANK(AG21,($C21,$E21,$G21,$I21,$K21,$M21,$O21,$Q21,$S21,$U21,$W21,$Y21,$AA21,$AC21,$AE21,$AG21,$AI21,$AK21,$AM21,$AO21,$AQ21),0),"")),"",(IF(AG21&gt;=0,RANK(AG21,($C21,$E21,$G21,$I21,$K21,$M21,$O21,$Q21,$S21,$U21,$W21,$Y21,$AA21,$AC21,$AE21,$AG21,$AI21,$AK21,$AM21,$AO21,$AQ21),0),"")))</f>
        <v/>
      </c>
      <c r="AI21" s="141" t="s">
        <v>2</v>
      </c>
      <c r="AJ21" s="75" t="str">
        <f>IF(ISERROR(IF(AI21&gt;=0,RANK(AI21,($C21,$E21,$G21,$I21,$K21,$M21,$O21,$Q21,$S21,$U21,$W21,$Y21,$AA21,$AC21,$AE21,$AG21,$AI21,$AK21,$AM21,$AO21,$AQ21),0),"")),"",(IF(AI21&gt;=0,RANK(AI21,($C21,$E21,$G21,$I21,$K21,$M21,$O21,$Q21,$S21,$U21,$W21,$Y21,$AA21,$AC21,$AE21,$AG21,$AI21,$AK21,$AM21,$AO21,$AQ21),0),"")))</f>
        <v/>
      </c>
      <c r="AK21" s="141" t="s">
        <v>2</v>
      </c>
      <c r="AL21" s="75" t="str">
        <f>IF(ISERROR(IF(AK21&gt;=0,RANK(AK21,($C21,$E21,$G21,$I21,$K21,$M21,$O21,$Q21,$S21,$U21,$W21,$Y21,$AA21,$AC21,$AE21,$AG21,$AI21,$AK21,$AM21,$AO21,$AQ21),0),"")),"",(IF(AK21&gt;=0,RANK(AK21,($C21,$E21,$G21,$I21,$K21,$M21,$O21,$Q21,$S21,$U21,$W21,$Y21,$AA21,$AC21,$AE21,$AG21,$AI21,$AK21,$AM21,$AO21,$AQ21),0),"")))</f>
        <v/>
      </c>
      <c r="AM21" s="141" t="s">
        <v>2</v>
      </c>
      <c r="AN21" s="75" t="str">
        <f>IF(ISERROR(IF(AM21&gt;=0,RANK(AM21,($C21,$E21,$G21,$I21,$K21,$M21,$O21,$Q21,$S21,$U21,$W21,$Y21,$AA21,$AC21,$AE21,$AG21,$AI21,$AK21,$AM21,$AO21,$AQ21),0),"")),"",(IF(AM21&gt;=0,RANK(AM21,($C21,$E21,$G21,$I21,$K21,$M21,$O21,$Q21,$S21,$U21,$W21,$Y21,$AA21,$AC21,$AE21,$AG21,$AI21,$AK21,$AM21,$AO21,$AQ21),0),"")))</f>
        <v/>
      </c>
      <c r="AO21" s="141" t="s">
        <v>2</v>
      </c>
      <c r="AP21" s="75" t="str">
        <f>IF(ISERROR(IF(AO21&gt;=0,RANK(AO21,($C21,$E21,$G21,$I21,$K21,$M21,$O21,$Q21,$S21,$U21,$W21,$Y21,$AA21,$AC21,$AE21,$AG21,$AI21,$AK21,$AM21,$AO21,$AQ21),0),"")),"",(IF(AO21&gt;=0,RANK(AO21,($C21,$E21,$G21,$I21,$K21,$M21,$O21,$Q21,$S21,$U21,$W21,$Y21,$AA21,$AC21,$AE21,$AG21,$AI21,$AK21,$AM21,$AO21,$AQ21),0),"")))</f>
        <v/>
      </c>
      <c r="AQ21" s="141" t="s">
        <v>2</v>
      </c>
      <c r="AR21" s="75" t="str">
        <f>IF(ISERROR(IF(AQ21&gt;=0,RANK(AQ21,($C21,$E21,$G21,$I21,$K21,$M21,$O21,$Q21,$S21,$U21,$W21,$Y21,$AA21,$AC21,$AE21,$AG21,$AI21,$AK21,$AM21,$AO21,$AQ21),0),"")),"",(IF(AQ21&gt;=0,RANK(AQ21,($C21,$E21,$G21,$I21,$K21,$M21,$O21,$Q21,$S21,$U21,$W21,$Y21,$AA21,$AC21,$AE21,$AG21,$AI21,$AK21,$AM21,$AO21,$AQ21),0),"")))</f>
        <v/>
      </c>
      <c r="AS21" s="67"/>
      <c r="AT21" s="49"/>
    </row>
    <row r="22" spans="1:46" s="12" customFormat="1" ht="12" customHeight="1" thickBot="1" x14ac:dyDescent="0.25">
      <c r="A22" s="113" t="s">
        <v>90</v>
      </c>
      <c r="B22" s="71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7"/>
      <c r="AS22" s="67"/>
      <c r="AT22" s="49"/>
    </row>
    <row r="23" spans="1:46" s="12" customFormat="1" ht="15" customHeight="1" thickBot="1" x14ac:dyDescent="0.25">
      <c r="A23" s="128" t="s">
        <v>91</v>
      </c>
      <c r="B23" s="71"/>
      <c r="C23" s="139" t="s">
        <v>2</v>
      </c>
      <c r="D23" s="75" t="str">
        <f>IF(ISERROR(IF(C23&gt;=0,RANK(C23,($C23,$E23,$G23,$I23,$K23,$M23,$O23,$Q23,$S23,$U23,$W23,$Y23,$AA23,$AC23,$AE23,$AG23,$AI23,$AK23,$AM23,$AO23,$AQ23),0),"")),"",(IF(C23&gt;=0,RANK(C23,($C23,$E23,$G23,$I23,$K23,$M23,$O23,$Q23,$S23,$U23,$W23,$Y23,$AA23,$AC23,$AE23,$AG23,$AI23,$AK23,$AM23,$AO23,$AQ23),0),"")))</f>
        <v/>
      </c>
      <c r="E23" s="140" t="s">
        <v>2</v>
      </c>
      <c r="F23" s="75" t="str">
        <f>IF(ISERROR(IF(E23&gt;=0,RANK(E23,($C23,$E23,$G23,$I23,$K23,$M23,$O23,$Q23,$S23,$U23,$W23,$Y23,$AA23,$AC23,$AE23,$AG23,$AI23,$AK23,$AM23,$AO23,$AQ23),0),"")),"",(IF(E23&gt;=0,RANK(E23,($C23,$E23,$G23,$I23,$K23,$M23,$O23,$Q23,$S23,$U23,$W23,$Y23,$AA23,$AC23,$AE23,$AG23,$AI23,$AK23,$AM23,$AO23,$AQ23),0),"")))</f>
        <v/>
      </c>
      <c r="G23" s="141" t="s">
        <v>2</v>
      </c>
      <c r="H23" s="75" t="str">
        <f>IF(ISERROR(IF(G23&gt;=0,RANK(G23,($C23,$E23,$G23,$I23,$K23,$M23,$O23,$Q23,$S23,$U23,$W23,$Y23,$AA23,$AC23,$AE23,$AG23,$AI23,$AK23,$AM23,$AO23,$AQ23),0),"")),"",(IF(G23&gt;=0,RANK(G23,($C23,$E23,$G23,$I23,$K23,$M23,$O23,$Q23,$S23,$U23,$W23,$Y23,$AA23,$AC23,$AE23,$AG23,$AI23,$AK23,$AM23,$AO23,$AQ23),0),"")))</f>
        <v/>
      </c>
      <c r="I23" s="141" t="s">
        <v>2</v>
      </c>
      <c r="J23" s="75" t="str">
        <f>IF(ISERROR(IF(I23&gt;=0,RANK(I23,($C23,$E23,$G23,$I23,$K23,$M23,$O23,$Q23,$S23,$U23,$W23,$Y23,$AA23,$AC23,$AE23,$AG23,$AI23,$AK23,$AM23,$AO23,$AQ23),0),"")),"",(IF(I23&gt;=0,RANK(I23,($C23,$E23,$G23,$I23,$K23,$M23,$O23,$Q23,$S23,$U23,$W23,$Y23,$AA23,$AC23,$AE23,$AG23,$AI23,$AK23,$AM23,$AO23,$AQ23),0),"")))</f>
        <v/>
      </c>
      <c r="K23" s="141" t="s">
        <v>2</v>
      </c>
      <c r="L23" s="75" t="str">
        <f>IF(ISERROR(IF(K23&gt;=0,RANK(K23,($C23,$E23,$G23,$I23,$K23,$M23,$O23,$Q23,$S23,$U23,$W23,$Y23,$AA23,$AC23,$AE23,$AG23,$AI23,$AK23,$AM23,$AO23,$AQ23),0),"")),"",(IF(K23&gt;=0,RANK(K23,($C23,$E23,$G23,$I23,$K23,$M23,$O23,$Q23,$S23,$U23,$W23,$Y23,$AA23,$AC23,$AE23,$AG23,$AI23,$AK23,$AM23,$AO23,$AQ23),0),"")))</f>
        <v/>
      </c>
      <c r="M23" s="141" t="s">
        <v>2</v>
      </c>
      <c r="N23" s="75" t="str">
        <f>IF(ISERROR(IF(M23&gt;=0,RANK(M23,($C23,$E23,$G23,$I23,$K23,$M23,$O23,$Q23,$S23,$U23,$W23,$Y23,$AA23,$AC23,$AE23,$AG23,$AI23,$AK23,$AM23,$AO23,$AQ23),0),"")),"",(IF(M23&gt;=0,RANK(M23,($C23,$E23,$G23,$I23,$K23,$M23,$O23,$Q23,$S23,$U23,$W23,$Y23,$AA23,$AC23,$AE23,$AG23,$AI23,$AK23,$AM23,$AO23,$AQ23),0),"")))</f>
        <v/>
      </c>
      <c r="O23" s="141" t="s">
        <v>2</v>
      </c>
      <c r="P23" s="75" t="str">
        <f>IF(ISERROR(IF(O23&gt;=0,RANK(O23,($C23,$E23,$G23,$I23,$K23,$M23,$O23,$Q23,$S23,$U23,$W23,$Y23,$AA23,$AC23,$AE23,$AG23,$AI23,$AK23,$AM23,$AO23,$AQ23),0),"")),"",(IF(O23&gt;=0,RANK(O23,($C23,$E23,$G23,$I23,$K23,$M23,$O23,$Q23,$S23,$U23,$W23,$Y23,$AA23,$AC23,$AE23,$AG23,$AI23,$AK23,$AM23,$AO23,$AQ23),0),"")))</f>
        <v/>
      </c>
      <c r="Q23" s="141" t="s">
        <v>2</v>
      </c>
      <c r="R23" s="75" t="str">
        <f>IF(ISERROR(IF(Q23&gt;=0,RANK(Q23,($C23,$E23,$G23,$I23,$K23,$M23,$O23,$Q23,$S23,$U23,$W23,$Y23,$AA23,$AC23,$AE23,$AG23,$AI23,$AK23,$AM23,$AO23,$AQ23),0),"")),"",(IF(Q23&gt;=0,RANK(Q23,($C23,$E23,$G23,$I23,$K23,$M23,$O23,$Q23,$S23,$U23,$W23,$Y23,$AA23,$AC23,$AE23,$AG23,$AI23,$AK23,$AM23,$AO23,$AQ23),0),"")))</f>
        <v/>
      </c>
      <c r="S23" s="141" t="s">
        <v>2</v>
      </c>
      <c r="T23" s="75" t="str">
        <f>IF(ISERROR(IF(S23&gt;=0,RANK(S23,($C23,$E23,$G23,$I23,$K23,$M23,$O23,$Q23,$S23,$U23,$W23,$Y23,$AA23,$AC23,$AE23,$AG23,$AI23,$AK23,$AM23,$AO23,$AQ23),0),"")),"",(IF(S23&gt;=0,RANK(S23,($C23,$E23,$G23,$I23,$K23,$M23,$O23,$Q23,$S23,$U23,$W23,$Y23,$AA23,$AC23,$AE23,$AG23,$AI23,$AK23,$AM23,$AO23,$AQ23),0),"")))</f>
        <v/>
      </c>
      <c r="U23" s="141" t="s">
        <v>2</v>
      </c>
      <c r="V23" s="75" t="str">
        <f>IF(ISERROR(IF(U23&gt;=0,RANK(U23,($C23,$E23,$G23,$I23,$K23,$M23,$O23,$Q23,$S23,$U23,$W23,$Y23,$AA23,$AC23,$AE23,$AG23,$AI23,$AK23,$AM23,$AO23,$AQ23),0),"")),"",(IF(U23&gt;=0,RANK(U23,($C23,$E23,$G23,$I23,$K23,$M23,$O23,$Q23,$S23,$U23,$W23,$Y23,$AA23,$AC23,$AE23,$AG23,$AI23,$AK23,$AM23,$AO23,$AQ23),0),"")))</f>
        <v/>
      </c>
      <c r="W23" s="141" t="s">
        <v>2</v>
      </c>
      <c r="X23" s="75" t="str">
        <f>IF(ISERROR(IF(W23&gt;=0,RANK(W23,($C23,$E23,$G23,$I23,$K23,$M23,$O23,$Q23,$S23,$U23,$W23,$Y23,$AA23,$AC23,$AE23,$AG23,$AI23,$AK23,$AM23,$AO23,$AQ23),0),"")),"",(IF(W23&gt;=0,RANK(W23,($C23,$E23,$G23,$I23,$K23,$M23,$O23,$Q23,$S23,$U23,$W23,$Y23,$AA23,$AC23,$AE23,$AG23,$AI23,$AK23,$AM23,$AO23,$AQ23),0),"")))</f>
        <v/>
      </c>
      <c r="Y23" s="141" t="s">
        <v>2</v>
      </c>
      <c r="Z23" s="75" t="str">
        <f>IF(ISERROR(IF(Y23&gt;=0,RANK(Y23,($C23,$E23,$G23,$I23,$K23,$M23,$O23,$Q23,$S23,$U23,$W23,$Y23,$AA23,$AC23,$AE23,$AG23,$AI23,$AK23,$AM23,$AO23,$AQ23),0),"")),"",(IF(Y23&gt;=0,RANK(Y23,($C23,$E23,$G23,$I23,$K23,$M23,$O23,$Q23,$S23,$U23,$W23,$Y23,$AA23,$AC23,$AE23,$AG23,$AI23,$AK23,$AM23,$AO23,$AQ23),0),"")))</f>
        <v/>
      </c>
      <c r="AA23" s="141" t="s">
        <v>2</v>
      </c>
      <c r="AB23" s="75" t="str">
        <f>IF(ISERROR(IF(AA23&gt;=0,RANK(AA23,($C23,$E23,$G23,$I23,$K23,$M23,$O23,$Q23,$S23,$U23,$W23,$Y23,$AA23,$AC23,$AE23,$AG23,$AI23,$AK23,$AM23,$AO23,$AQ23),0),"")),"",(IF(AA23&gt;=0,RANK(AA23,($C23,$E23,$G23,$I23,$K23,$M23,$O23,$Q23,$S23,$U23,$W23,$Y23,$AA23,$AC23,$AE23,$AG23,$AI23,$AK23,$AM23,$AO23,$AQ23),0),"")))</f>
        <v/>
      </c>
      <c r="AC23" s="141" t="s">
        <v>2</v>
      </c>
      <c r="AD23" s="75" t="str">
        <f>IF(ISERROR(IF(AC23&gt;=0,RANK(AC23,($C23,$E23,$G23,$I23,$K23,$M23,$O23,$Q23,$S23,$U23,$W23,$Y23,$AA23,$AC23,$AE23,$AG23,$AI23,$AK23,$AM23,$AO23,$AQ23),0),"")),"",(IF(AC23&gt;=0,RANK(AC23,($C23,$E23,$G23,$I23,$K23,$M23,$O23,$Q23,$S23,$U23,$W23,$Y23,$AA23,$AC23,$AE23,$AG23,$AI23,$AK23,$AM23,$AO23,$AQ23),0),"")))</f>
        <v/>
      </c>
      <c r="AE23" s="141" t="s">
        <v>2</v>
      </c>
      <c r="AF23" s="75" t="str">
        <f>IF(ISERROR(IF(AE23&gt;=0,RANK(AE23,($C23,$E23,$G23,$I23,$K23,$M23,$O23,$Q23,$S23,$U23,$W23,$Y23,$AA23,$AC23,$AE23,$AG23,$AI23,$AK23,$AM23,$AO23,$AQ23),0),"")),"",(IF(AE23&gt;=0,RANK(AE23,($C23,$E23,$G23,$I23,$K23,$M23,$O23,$Q23,$S23,$U23,$W23,$Y23,$AA23,$AC23,$AE23,$AG23,$AI23,$AK23,$AM23,$AO23,$AQ23),0),"")))</f>
        <v/>
      </c>
      <c r="AG23" s="141" t="s">
        <v>2</v>
      </c>
      <c r="AH23" s="75" t="str">
        <f>IF(ISERROR(IF(AG23&gt;=0,RANK(AG23,($C23,$E23,$G23,$I23,$K23,$M23,$O23,$Q23,$S23,$U23,$W23,$Y23,$AA23,$AC23,$AE23,$AG23,$AI23,$AK23,$AM23,$AO23,$AQ23),0),"")),"",(IF(AG23&gt;=0,RANK(AG23,($C23,$E23,$G23,$I23,$K23,$M23,$O23,$Q23,$S23,$U23,$W23,$Y23,$AA23,$AC23,$AE23,$AG23,$AI23,$AK23,$AM23,$AO23,$AQ23),0),"")))</f>
        <v/>
      </c>
      <c r="AI23" s="141" t="s">
        <v>2</v>
      </c>
      <c r="AJ23" s="75" t="str">
        <f>IF(ISERROR(IF(AI23&gt;=0,RANK(AI23,($C23,$E23,$G23,$I23,$K23,$M23,$O23,$Q23,$S23,$U23,$W23,$Y23,$AA23,$AC23,$AE23,$AG23,$AI23,$AK23,$AM23,$AO23,$AQ23),0),"")),"",(IF(AI23&gt;=0,RANK(AI23,($C23,$E23,$G23,$I23,$K23,$M23,$O23,$Q23,$S23,$U23,$W23,$Y23,$AA23,$AC23,$AE23,$AG23,$AI23,$AK23,$AM23,$AO23,$AQ23),0),"")))</f>
        <v/>
      </c>
      <c r="AK23" s="141" t="s">
        <v>2</v>
      </c>
      <c r="AL23" s="75" t="str">
        <f>IF(ISERROR(IF(AK23&gt;=0,RANK(AK23,($C23,$E23,$G23,$I23,$K23,$M23,$O23,$Q23,$S23,$U23,$W23,$Y23,$AA23,$AC23,$AE23,$AG23,$AI23,$AK23,$AM23,$AO23,$AQ23),0),"")),"",(IF(AK23&gt;=0,RANK(AK23,($C23,$E23,$G23,$I23,$K23,$M23,$O23,$Q23,$S23,$U23,$W23,$Y23,$AA23,$AC23,$AE23,$AG23,$AI23,$AK23,$AM23,$AO23,$AQ23),0),"")))</f>
        <v/>
      </c>
      <c r="AM23" s="141" t="s">
        <v>2</v>
      </c>
      <c r="AN23" s="75" t="str">
        <f>IF(ISERROR(IF(AM23&gt;=0,RANK(AM23,($C23,$E23,$G23,$I23,$K23,$M23,$O23,$Q23,$S23,$U23,$W23,$Y23,$AA23,$AC23,$AE23,$AG23,$AI23,$AK23,$AM23,$AO23,$AQ23),0),"")),"",(IF(AM23&gt;=0,RANK(AM23,($C23,$E23,$G23,$I23,$K23,$M23,$O23,$Q23,$S23,$U23,$W23,$Y23,$AA23,$AC23,$AE23,$AG23,$AI23,$AK23,$AM23,$AO23,$AQ23),0),"")))</f>
        <v/>
      </c>
      <c r="AO23" s="141" t="s">
        <v>2</v>
      </c>
      <c r="AP23" s="75" t="str">
        <f>IF(ISERROR(IF(AO23&gt;=0,RANK(AO23,($C23,$E23,$G23,$I23,$K23,$M23,$O23,$Q23,$S23,$U23,$W23,$Y23,$AA23,$AC23,$AE23,$AG23,$AI23,$AK23,$AM23,$AO23,$AQ23),0),"")),"",(IF(AO23&gt;=0,RANK(AO23,($C23,$E23,$G23,$I23,$K23,$M23,$O23,$Q23,$S23,$U23,$W23,$Y23,$AA23,$AC23,$AE23,$AG23,$AI23,$AK23,$AM23,$AO23,$AQ23),0),"")))</f>
        <v/>
      </c>
      <c r="AQ23" s="141" t="s">
        <v>2</v>
      </c>
      <c r="AR23" s="75" t="str">
        <f>IF(ISERROR(IF(AQ23&gt;=0,RANK(AQ23,($C23,$E23,$G23,$I23,$K23,$M23,$O23,$Q23,$S23,$U23,$W23,$Y23,$AA23,$AC23,$AE23,$AG23,$AI23,$AK23,$AM23,$AO23,$AQ23),0),"")),"",(IF(AQ23&gt;=0,RANK(AQ23,($C23,$E23,$G23,$I23,$K23,$M23,$O23,$Q23,$S23,$U23,$W23,$Y23,$AA23,$AC23,$AE23,$AG23,$AI23,$AK23,$AM23,$AO23,$AQ23),0),"")))</f>
        <v/>
      </c>
      <c r="AS23" s="67"/>
      <c r="AT23" s="49"/>
    </row>
    <row r="24" spans="1:46" s="12" customFormat="1" ht="12" customHeight="1" thickBot="1" x14ac:dyDescent="0.25">
      <c r="A24" s="113" t="s">
        <v>58</v>
      </c>
      <c r="B24" s="71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7"/>
      <c r="AS24" s="67"/>
      <c r="AT24" s="49"/>
    </row>
    <row r="25" spans="1:46" s="12" customFormat="1" ht="18" x14ac:dyDescent="0.2">
      <c r="A25" s="114" t="s">
        <v>92</v>
      </c>
      <c r="B25" s="71"/>
      <c r="C25" s="139" t="s">
        <v>2</v>
      </c>
      <c r="D25" s="75" t="str">
        <f>IF(ISERROR(IF(C25&gt;=0,RANK(C25,($C25,$E25,$G25,$I25,$K25,$M25,$O25,$Q25,$S25,$U25,$W25,$Y25,$AA25,$AC25,$AE25,$AG25,$AI25,$AK25,$AM25,$AO25,$AQ25),0),"")),"",(IF(C25&gt;=0,RANK(C25,($C25,$E25,$G25,$I25,$K25,$M25,$O25,$Q25,$S25,$U25,$W25,$Y25,$AA25,$AC25,$AE25,$AG25,$AI25,$AK25,$AM25,$AO25,$AQ25),0),"")))</f>
        <v/>
      </c>
      <c r="E25" s="140" t="s">
        <v>2</v>
      </c>
      <c r="F25" s="75" t="str">
        <f>IF(ISERROR(IF(E25&gt;=0,RANK(E25,($C25,$E25,$G25,$I25,$K25,$M25,$O25,$Q25,$S25,$U25,$W25,$Y25,$AA25,$AC25,$AE25,$AG25,$AI25,$AK25,$AM25,$AO25,$AQ25),0),"")),"",(IF(E25&gt;=0,RANK(E25,($C25,$E25,$G25,$I25,$K25,$M25,$O25,$Q25,$S25,$U25,$W25,$Y25,$AA25,$AC25,$AE25,$AG25,$AI25,$AK25,$AM25,$AO25,$AQ25),0),"")))</f>
        <v/>
      </c>
      <c r="G25" s="141" t="s">
        <v>2</v>
      </c>
      <c r="H25" s="75" t="str">
        <f>IF(ISERROR(IF(G25&gt;=0,RANK(G25,($C25,$E25,$G25,$I25,$K25,$M25,$O25,$Q25,$S25,$U25,$W25,$Y25,$AA25,$AC25,$AE25,$AG25,$AI25,$AK25,$AM25,$AO25,$AQ25),0),"")),"",(IF(G25&gt;=0,RANK(G25,($C25,$E25,$G25,$I25,$K25,$M25,$O25,$Q25,$S25,$U25,$W25,$Y25,$AA25,$AC25,$AE25,$AG25,$AI25,$AK25,$AM25,$AO25,$AQ25),0),"")))</f>
        <v/>
      </c>
      <c r="I25" s="141" t="s">
        <v>2</v>
      </c>
      <c r="J25" s="75" t="str">
        <f>IF(ISERROR(IF(I25&gt;=0,RANK(I25,($C25,$E25,$G25,$I25,$K25,$M25,$O25,$Q25,$S25,$U25,$W25,$Y25,$AA25,$AC25,$AE25,$AG25,$AI25,$AK25,$AM25,$AO25,$AQ25),0),"")),"",(IF(I25&gt;=0,RANK(I25,($C25,$E25,$G25,$I25,$K25,$M25,$O25,$Q25,$S25,$U25,$W25,$Y25,$AA25,$AC25,$AE25,$AG25,$AI25,$AK25,$AM25,$AO25,$AQ25),0),"")))</f>
        <v/>
      </c>
      <c r="K25" s="141" t="s">
        <v>2</v>
      </c>
      <c r="L25" s="75" t="str">
        <f>IF(ISERROR(IF(K25&gt;=0,RANK(K25,($C25,$E25,$G25,$I25,$K25,$M25,$O25,$Q25,$S25,$U25,$W25,$Y25,$AA25,$AC25,$AE25,$AG25,$AI25,$AK25,$AM25,$AO25,$AQ25),0),"")),"",(IF(K25&gt;=0,RANK(K25,($C25,$E25,$G25,$I25,$K25,$M25,$O25,$Q25,$S25,$U25,$W25,$Y25,$AA25,$AC25,$AE25,$AG25,$AI25,$AK25,$AM25,$AO25,$AQ25),0),"")))</f>
        <v/>
      </c>
      <c r="M25" s="141" t="s">
        <v>2</v>
      </c>
      <c r="N25" s="75" t="str">
        <f>IF(ISERROR(IF(M25&gt;=0,RANK(M25,($C25,$E25,$G25,$I25,$K25,$M25,$O25,$Q25,$S25,$U25,$W25,$Y25,$AA25,$AC25,$AE25,$AG25,$AI25,$AK25,$AM25,$AO25,$AQ25),0),"")),"",(IF(M25&gt;=0,RANK(M25,($C25,$E25,$G25,$I25,$K25,$M25,$O25,$Q25,$S25,$U25,$W25,$Y25,$AA25,$AC25,$AE25,$AG25,$AI25,$AK25,$AM25,$AO25,$AQ25),0),"")))</f>
        <v/>
      </c>
      <c r="O25" s="141" t="s">
        <v>2</v>
      </c>
      <c r="P25" s="75" t="str">
        <f>IF(ISERROR(IF(O25&gt;=0,RANK(O25,($C25,$E25,$G25,$I25,$K25,$M25,$O25,$Q25,$S25,$U25,$W25,$Y25,$AA25,$AC25,$AE25,$AG25,$AI25,$AK25,$AM25,$AO25,$AQ25),0),"")),"",(IF(O25&gt;=0,RANK(O25,($C25,$E25,$G25,$I25,$K25,$M25,$O25,$Q25,$S25,$U25,$W25,$Y25,$AA25,$AC25,$AE25,$AG25,$AI25,$AK25,$AM25,$AO25,$AQ25),0),"")))</f>
        <v/>
      </c>
      <c r="Q25" s="141" t="s">
        <v>2</v>
      </c>
      <c r="R25" s="75" t="str">
        <f>IF(ISERROR(IF(Q25&gt;=0,RANK(Q25,($C25,$E25,$G25,$I25,$K25,$M25,$O25,$Q25,$S25,$U25,$W25,$Y25,$AA25,$AC25,$AE25,$AG25,$AI25,$AK25,$AM25,$AO25,$AQ25),0),"")),"",(IF(Q25&gt;=0,RANK(Q25,($C25,$E25,$G25,$I25,$K25,$M25,$O25,$Q25,$S25,$U25,$W25,$Y25,$AA25,$AC25,$AE25,$AG25,$AI25,$AK25,$AM25,$AO25,$AQ25),0),"")))</f>
        <v/>
      </c>
      <c r="S25" s="141" t="s">
        <v>2</v>
      </c>
      <c r="T25" s="75" t="str">
        <f>IF(ISERROR(IF(S25&gt;=0,RANK(S25,($C25,$E25,$G25,$I25,$K25,$M25,$O25,$Q25,$S25,$U25,$W25,$Y25,$AA25,$AC25,$AE25,$AG25,$AI25,$AK25,$AM25,$AO25,$AQ25),0),"")),"",(IF(S25&gt;=0,RANK(S25,($C25,$E25,$G25,$I25,$K25,$M25,$O25,$Q25,$S25,$U25,$W25,$Y25,$AA25,$AC25,$AE25,$AG25,$AI25,$AK25,$AM25,$AO25,$AQ25),0),"")))</f>
        <v/>
      </c>
      <c r="U25" s="141" t="s">
        <v>2</v>
      </c>
      <c r="V25" s="75" t="str">
        <f>IF(ISERROR(IF(U25&gt;=0,RANK(U25,($C25,$E25,$G25,$I25,$K25,$M25,$O25,$Q25,$S25,$U25,$W25,$Y25,$AA25,$AC25,$AE25,$AG25,$AI25,$AK25,$AM25,$AO25,$AQ25),0),"")),"",(IF(U25&gt;=0,RANK(U25,($C25,$E25,$G25,$I25,$K25,$M25,$O25,$Q25,$S25,$U25,$W25,$Y25,$AA25,$AC25,$AE25,$AG25,$AI25,$AK25,$AM25,$AO25,$AQ25),0),"")))</f>
        <v/>
      </c>
      <c r="W25" s="141" t="s">
        <v>2</v>
      </c>
      <c r="X25" s="75" t="str">
        <f>IF(ISERROR(IF(W25&gt;=0,RANK(W25,($C25,$E25,$G25,$I25,$K25,$M25,$O25,$Q25,$S25,$U25,$W25,$Y25,$AA25,$AC25,$AE25,$AG25,$AI25,$AK25,$AM25,$AO25,$AQ25),0),"")),"",(IF(W25&gt;=0,RANK(W25,($C25,$E25,$G25,$I25,$K25,$M25,$O25,$Q25,$S25,$U25,$W25,$Y25,$AA25,$AC25,$AE25,$AG25,$AI25,$AK25,$AM25,$AO25,$AQ25),0),"")))</f>
        <v/>
      </c>
      <c r="Y25" s="141" t="s">
        <v>2</v>
      </c>
      <c r="Z25" s="75" t="str">
        <f>IF(ISERROR(IF(Y25&gt;=0,RANK(Y25,($C25,$E25,$G25,$I25,$K25,$M25,$O25,$Q25,$S25,$U25,$W25,$Y25,$AA25,$AC25,$AE25,$AG25,$AI25,$AK25,$AM25,$AO25,$AQ25),0),"")),"",(IF(Y25&gt;=0,RANK(Y25,($C25,$E25,$G25,$I25,$K25,$M25,$O25,$Q25,$S25,$U25,$W25,$Y25,$AA25,$AC25,$AE25,$AG25,$AI25,$AK25,$AM25,$AO25,$AQ25),0),"")))</f>
        <v/>
      </c>
      <c r="AA25" s="141" t="s">
        <v>2</v>
      </c>
      <c r="AB25" s="75" t="str">
        <f>IF(ISERROR(IF(AA25&gt;=0,RANK(AA25,($C25,$E25,$G25,$I25,$K25,$M25,$O25,$Q25,$S25,$U25,$W25,$Y25,$AA25,$AC25,$AE25,$AG25,$AI25,$AK25,$AM25,$AO25,$AQ25),0),"")),"",(IF(AA25&gt;=0,RANK(AA25,($C25,$E25,$G25,$I25,$K25,$M25,$O25,$Q25,$S25,$U25,$W25,$Y25,$AA25,$AC25,$AE25,$AG25,$AI25,$AK25,$AM25,$AO25,$AQ25),0),"")))</f>
        <v/>
      </c>
      <c r="AC25" s="141" t="s">
        <v>2</v>
      </c>
      <c r="AD25" s="75" t="str">
        <f>IF(ISERROR(IF(AC25&gt;=0,RANK(AC25,($C25,$E25,$G25,$I25,$K25,$M25,$O25,$Q25,$S25,$U25,$W25,$Y25,$AA25,$AC25,$AE25,$AG25,$AI25,$AK25,$AM25,$AO25,$AQ25),0),"")),"",(IF(AC25&gt;=0,RANK(AC25,($C25,$E25,$G25,$I25,$K25,$M25,$O25,$Q25,$S25,$U25,$W25,$Y25,$AA25,$AC25,$AE25,$AG25,$AI25,$AK25,$AM25,$AO25,$AQ25),0),"")))</f>
        <v/>
      </c>
      <c r="AE25" s="141" t="s">
        <v>2</v>
      </c>
      <c r="AF25" s="75" t="str">
        <f>IF(ISERROR(IF(AE25&gt;=0,RANK(AE25,($C25,$E25,$G25,$I25,$K25,$M25,$O25,$Q25,$S25,$U25,$W25,$Y25,$AA25,$AC25,$AE25,$AG25,$AI25,$AK25,$AM25,$AO25,$AQ25),0),"")),"",(IF(AE25&gt;=0,RANK(AE25,($C25,$E25,$G25,$I25,$K25,$M25,$O25,$Q25,$S25,$U25,$W25,$Y25,$AA25,$AC25,$AE25,$AG25,$AI25,$AK25,$AM25,$AO25,$AQ25),0),"")))</f>
        <v/>
      </c>
      <c r="AG25" s="141" t="s">
        <v>2</v>
      </c>
      <c r="AH25" s="75" t="str">
        <f>IF(ISERROR(IF(AG25&gt;=0,RANK(AG25,($C25,$E25,$G25,$I25,$K25,$M25,$O25,$Q25,$S25,$U25,$W25,$Y25,$AA25,$AC25,$AE25,$AG25,$AI25,$AK25,$AM25,$AO25,$AQ25),0),"")),"",(IF(AG25&gt;=0,RANK(AG25,($C25,$E25,$G25,$I25,$K25,$M25,$O25,$Q25,$S25,$U25,$W25,$Y25,$AA25,$AC25,$AE25,$AG25,$AI25,$AK25,$AM25,$AO25,$AQ25),0),"")))</f>
        <v/>
      </c>
      <c r="AI25" s="141" t="s">
        <v>2</v>
      </c>
      <c r="AJ25" s="75" t="str">
        <f>IF(ISERROR(IF(AI25&gt;=0,RANK(AI25,($C25,$E25,$G25,$I25,$K25,$M25,$O25,$Q25,$S25,$U25,$W25,$Y25,$AA25,$AC25,$AE25,$AG25,$AI25,$AK25,$AM25,$AO25,$AQ25),0),"")),"",(IF(AI25&gt;=0,RANK(AI25,($C25,$E25,$G25,$I25,$K25,$M25,$O25,$Q25,$S25,$U25,$W25,$Y25,$AA25,$AC25,$AE25,$AG25,$AI25,$AK25,$AM25,$AO25,$AQ25),0),"")))</f>
        <v/>
      </c>
      <c r="AK25" s="141" t="s">
        <v>2</v>
      </c>
      <c r="AL25" s="75" t="str">
        <f>IF(ISERROR(IF(AK25&gt;=0,RANK(AK25,($C25,$E25,$G25,$I25,$K25,$M25,$O25,$Q25,$S25,$U25,$W25,$Y25,$AA25,$AC25,$AE25,$AG25,$AI25,$AK25,$AM25,$AO25,$AQ25),0),"")),"",(IF(AK25&gt;=0,RANK(AK25,($C25,$E25,$G25,$I25,$K25,$M25,$O25,$Q25,$S25,$U25,$W25,$Y25,$AA25,$AC25,$AE25,$AG25,$AI25,$AK25,$AM25,$AO25,$AQ25),0),"")))</f>
        <v/>
      </c>
      <c r="AM25" s="141" t="s">
        <v>2</v>
      </c>
      <c r="AN25" s="75" t="str">
        <f>IF(ISERROR(IF(AM25&gt;=0,RANK(AM25,($C25,$E25,$G25,$I25,$K25,$M25,$O25,$Q25,$S25,$U25,$W25,$Y25,$AA25,$AC25,$AE25,$AG25,$AI25,$AK25,$AM25,$AO25,$AQ25),0),"")),"",(IF(AM25&gt;=0,RANK(AM25,($C25,$E25,$G25,$I25,$K25,$M25,$O25,$Q25,$S25,$U25,$W25,$Y25,$AA25,$AC25,$AE25,$AG25,$AI25,$AK25,$AM25,$AO25,$AQ25),0),"")))</f>
        <v/>
      </c>
      <c r="AO25" s="141" t="s">
        <v>2</v>
      </c>
      <c r="AP25" s="75" t="str">
        <f>IF(ISERROR(IF(AO25&gt;=0,RANK(AO25,($C25,$E25,$G25,$I25,$K25,$M25,$O25,$Q25,$S25,$U25,$W25,$Y25,$AA25,$AC25,$AE25,$AG25,$AI25,$AK25,$AM25,$AO25,$AQ25),0),"")),"",(IF(AO25&gt;=0,RANK(AO25,($C25,$E25,$G25,$I25,$K25,$M25,$O25,$Q25,$S25,$U25,$W25,$Y25,$AA25,$AC25,$AE25,$AG25,$AI25,$AK25,$AM25,$AO25,$AQ25),0),"")))</f>
        <v/>
      </c>
      <c r="AQ25" s="141" t="s">
        <v>2</v>
      </c>
      <c r="AR25" s="75" t="str">
        <f>IF(ISERROR(IF(AQ25&gt;=0,RANK(AQ25,($C25,$E25,$G25,$I25,$K25,$M25,$O25,$Q25,$S25,$U25,$W25,$Y25,$AA25,$AC25,$AE25,$AG25,$AI25,$AK25,$AM25,$AO25,$AQ25),0),"")),"",(IF(AQ25&gt;=0,RANK(AQ25,($C25,$E25,$G25,$I25,$K25,$M25,$O25,$Q25,$S25,$U25,$W25,$Y25,$AA25,$AC25,$AE25,$AG25,$AI25,$AK25,$AM25,$AO25,$AQ25),0),"")))</f>
        <v/>
      </c>
      <c r="AS25" s="67"/>
      <c r="AT25" s="49"/>
    </row>
    <row r="26" spans="1:46" s="12" customFormat="1" ht="18.75" thickBot="1" x14ac:dyDescent="0.25">
      <c r="A26" s="128" t="s">
        <v>93</v>
      </c>
      <c r="B26" s="71"/>
      <c r="C26" s="139" t="s">
        <v>2</v>
      </c>
      <c r="D26" s="75" t="str">
        <f>IF(ISERROR(IF(C26&gt;=0,RANK(C26,($C26,$E26,$G26,$I26,$K26,$M26,$O26,$Q26,$S26,$U26,$W26,$Y26,$AA26,$AC26,$AE26,$AG26,$AI26,$AK26,$AM26,$AO26,$AQ26),0),"")),"",(IF(C26&gt;=0,RANK(C26,($C26,$E26,$G26,$I26,$K26,$M26,$O26,$Q26,$S26,$U26,$W26,$Y26,$AA26,$AC26,$AE26,$AG26,$AI26,$AK26,$AM26,$AO26,$AQ26),0),"")))</f>
        <v/>
      </c>
      <c r="E26" s="140" t="s">
        <v>2</v>
      </c>
      <c r="F26" s="75" t="str">
        <f>IF(ISERROR(IF(E26&gt;=0,RANK(E26,($C26,$E26,$G26,$I26,$K26,$M26,$O26,$Q26,$S26,$U26,$W26,$Y26,$AA26,$AC26,$AE26,$AG26,$AI26,$AK26,$AM26,$AO26,$AQ26),0),"")),"",(IF(E26&gt;=0,RANK(E26,($C26,$E26,$G26,$I26,$K26,$M26,$O26,$Q26,$S26,$U26,$W26,$Y26,$AA26,$AC26,$AE26,$AG26,$AI26,$AK26,$AM26,$AO26,$AQ26),0),"")))</f>
        <v/>
      </c>
      <c r="G26" s="141" t="s">
        <v>2</v>
      </c>
      <c r="H26" s="75" t="str">
        <f>IF(ISERROR(IF(G26&gt;=0,RANK(G26,($C26,$E26,$G26,$I26,$K26,$M26,$O26,$Q26,$S26,$U26,$W26,$Y26,$AA26,$AC26,$AE26,$AG26,$AI26,$AK26,$AM26,$AO26,$AQ26),0),"")),"",(IF(G26&gt;=0,RANK(G26,($C26,$E26,$G26,$I26,$K26,$M26,$O26,$Q26,$S26,$U26,$W26,$Y26,$AA26,$AC26,$AE26,$AG26,$AI26,$AK26,$AM26,$AO26,$AQ26),0),"")))</f>
        <v/>
      </c>
      <c r="I26" s="141" t="s">
        <v>2</v>
      </c>
      <c r="J26" s="75" t="str">
        <f>IF(ISERROR(IF(I26&gt;=0,RANK(I26,($C26,$E26,$G26,$I26,$K26,$M26,$O26,$Q26,$S26,$U26,$W26,$Y26,$AA26,$AC26,$AE26,$AG26,$AI26,$AK26,$AM26,$AO26,$AQ26),0),"")),"",(IF(I26&gt;=0,RANK(I26,($C26,$E26,$G26,$I26,$K26,$M26,$O26,$Q26,$S26,$U26,$W26,$Y26,$AA26,$AC26,$AE26,$AG26,$AI26,$AK26,$AM26,$AO26,$AQ26),0),"")))</f>
        <v/>
      </c>
      <c r="K26" s="141" t="s">
        <v>2</v>
      </c>
      <c r="L26" s="75" t="str">
        <f>IF(ISERROR(IF(K26&gt;=0,RANK(K26,($C26,$E26,$G26,$I26,$K26,$M26,$O26,$Q26,$S26,$U26,$W26,$Y26,$AA26,$AC26,$AE26,$AG26,$AI26,$AK26,$AM26,$AO26,$AQ26),0),"")),"",(IF(K26&gt;=0,RANK(K26,($C26,$E26,$G26,$I26,$K26,$M26,$O26,$Q26,$S26,$U26,$W26,$Y26,$AA26,$AC26,$AE26,$AG26,$AI26,$AK26,$AM26,$AO26,$AQ26),0),"")))</f>
        <v/>
      </c>
      <c r="M26" s="141" t="s">
        <v>2</v>
      </c>
      <c r="N26" s="75" t="str">
        <f>IF(ISERROR(IF(M26&gt;=0,RANK(M26,($C26,$E26,$G26,$I26,$K26,$M26,$O26,$Q26,$S26,$U26,$W26,$Y26,$AA26,$AC26,$AE26,$AG26,$AI26,$AK26,$AM26,$AO26,$AQ26),0),"")),"",(IF(M26&gt;=0,RANK(M26,($C26,$E26,$G26,$I26,$K26,$M26,$O26,$Q26,$S26,$U26,$W26,$Y26,$AA26,$AC26,$AE26,$AG26,$AI26,$AK26,$AM26,$AO26,$AQ26),0),"")))</f>
        <v/>
      </c>
      <c r="O26" s="141" t="s">
        <v>2</v>
      </c>
      <c r="P26" s="75" t="str">
        <f>IF(ISERROR(IF(O26&gt;=0,RANK(O26,($C26,$E26,$G26,$I26,$K26,$M26,$O26,$Q26,$S26,$U26,$W26,$Y26,$AA26,$AC26,$AE26,$AG26,$AI26,$AK26,$AM26,$AO26,$AQ26),0),"")),"",(IF(O26&gt;=0,RANK(O26,($C26,$E26,$G26,$I26,$K26,$M26,$O26,$Q26,$S26,$U26,$W26,$Y26,$AA26,$AC26,$AE26,$AG26,$AI26,$AK26,$AM26,$AO26,$AQ26),0),"")))</f>
        <v/>
      </c>
      <c r="Q26" s="141" t="s">
        <v>2</v>
      </c>
      <c r="R26" s="75" t="str">
        <f>IF(ISERROR(IF(Q26&gt;=0,RANK(Q26,($C26,$E26,$G26,$I26,$K26,$M26,$O26,$Q26,$S26,$U26,$W26,$Y26,$AA26,$AC26,$AE26,$AG26,$AI26,$AK26,$AM26,$AO26,$AQ26),0),"")),"",(IF(Q26&gt;=0,RANK(Q26,($C26,$E26,$G26,$I26,$K26,$M26,$O26,$Q26,$S26,$U26,$W26,$Y26,$AA26,$AC26,$AE26,$AG26,$AI26,$AK26,$AM26,$AO26,$AQ26),0),"")))</f>
        <v/>
      </c>
      <c r="S26" s="141" t="s">
        <v>2</v>
      </c>
      <c r="T26" s="75" t="str">
        <f>IF(ISERROR(IF(S26&gt;=0,RANK(S26,($C26,$E26,$G26,$I26,$K26,$M26,$O26,$Q26,$S26,$U26,$W26,$Y26,$AA26,$AC26,$AE26,$AG26,$AI26,$AK26,$AM26,$AO26,$AQ26),0),"")),"",(IF(S26&gt;=0,RANK(S26,($C26,$E26,$G26,$I26,$K26,$M26,$O26,$Q26,$S26,$U26,$W26,$Y26,$AA26,$AC26,$AE26,$AG26,$AI26,$AK26,$AM26,$AO26,$AQ26),0),"")))</f>
        <v/>
      </c>
      <c r="U26" s="141" t="s">
        <v>2</v>
      </c>
      <c r="V26" s="75" t="str">
        <f>IF(ISERROR(IF(U26&gt;=0,RANK(U26,($C26,$E26,$G26,$I26,$K26,$M26,$O26,$Q26,$S26,$U26,$W26,$Y26,$AA26,$AC26,$AE26,$AG26,$AI26,$AK26,$AM26,$AO26,$AQ26),0),"")),"",(IF(U26&gt;=0,RANK(U26,($C26,$E26,$G26,$I26,$K26,$M26,$O26,$Q26,$S26,$U26,$W26,$Y26,$AA26,$AC26,$AE26,$AG26,$AI26,$AK26,$AM26,$AO26,$AQ26),0),"")))</f>
        <v/>
      </c>
      <c r="W26" s="141" t="s">
        <v>2</v>
      </c>
      <c r="X26" s="75" t="str">
        <f>IF(ISERROR(IF(W26&gt;=0,RANK(W26,($C26,$E26,$G26,$I26,$K26,$M26,$O26,$Q26,$S26,$U26,$W26,$Y26,$AA26,$AC26,$AE26,$AG26,$AI26,$AK26,$AM26,$AO26,$AQ26),0),"")),"",(IF(W26&gt;=0,RANK(W26,($C26,$E26,$G26,$I26,$K26,$M26,$O26,$Q26,$S26,$U26,$W26,$Y26,$AA26,$AC26,$AE26,$AG26,$AI26,$AK26,$AM26,$AO26,$AQ26),0),"")))</f>
        <v/>
      </c>
      <c r="Y26" s="141" t="s">
        <v>2</v>
      </c>
      <c r="Z26" s="75" t="str">
        <f>IF(ISERROR(IF(Y26&gt;=0,RANK(Y26,($C26,$E26,$G26,$I26,$K26,$M26,$O26,$Q26,$S26,$U26,$W26,$Y26,$AA26,$AC26,$AE26,$AG26,$AI26,$AK26,$AM26,$AO26,$AQ26),0),"")),"",(IF(Y26&gt;=0,RANK(Y26,($C26,$E26,$G26,$I26,$K26,$M26,$O26,$Q26,$S26,$U26,$W26,$Y26,$AA26,$AC26,$AE26,$AG26,$AI26,$AK26,$AM26,$AO26,$AQ26),0),"")))</f>
        <v/>
      </c>
      <c r="AA26" s="141" t="s">
        <v>2</v>
      </c>
      <c r="AB26" s="75" t="str">
        <f>IF(ISERROR(IF(AA26&gt;=0,RANK(AA26,($C26,$E26,$G26,$I26,$K26,$M26,$O26,$Q26,$S26,$U26,$W26,$Y26,$AA26,$AC26,$AE26,$AG26,$AI26,$AK26,$AM26,$AO26,$AQ26),0),"")),"",(IF(AA26&gt;=0,RANK(AA26,($C26,$E26,$G26,$I26,$K26,$M26,$O26,$Q26,$S26,$U26,$W26,$Y26,$AA26,$AC26,$AE26,$AG26,$AI26,$AK26,$AM26,$AO26,$AQ26),0),"")))</f>
        <v/>
      </c>
      <c r="AC26" s="141" t="s">
        <v>2</v>
      </c>
      <c r="AD26" s="75" t="str">
        <f>IF(ISERROR(IF(AC26&gt;=0,RANK(AC26,($C26,$E26,$G26,$I26,$K26,$M26,$O26,$Q26,$S26,$U26,$W26,$Y26,$AA26,$AC26,$AE26,$AG26,$AI26,$AK26,$AM26,$AO26,$AQ26),0),"")),"",(IF(AC26&gt;=0,RANK(AC26,($C26,$E26,$G26,$I26,$K26,$M26,$O26,$Q26,$S26,$U26,$W26,$Y26,$AA26,$AC26,$AE26,$AG26,$AI26,$AK26,$AM26,$AO26,$AQ26),0),"")))</f>
        <v/>
      </c>
      <c r="AE26" s="141" t="s">
        <v>2</v>
      </c>
      <c r="AF26" s="75" t="str">
        <f>IF(ISERROR(IF(AE26&gt;=0,RANK(AE26,($C26,$E26,$G26,$I26,$K26,$M26,$O26,$Q26,$S26,$U26,$W26,$Y26,$AA26,$AC26,$AE26,$AG26,$AI26,$AK26,$AM26,$AO26,$AQ26),0),"")),"",(IF(AE26&gt;=0,RANK(AE26,($C26,$E26,$G26,$I26,$K26,$M26,$O26,$Q26,$S26,$U26,$W26,$Y26,$AA26,$AC26,$AE26,$AG26,$AI26,$AK26,$AM26,$AO26,$AQ26),0),"")))</f>
        <v/>
      </c>
      <c r="AG26" s="141" t="s">
        <v>2</v>
      </c>
      <c r="AH26" s="75" t="str">
        <f>IF(ISERROR(IF(AG26&gt;=0,RANK(AG26,($C26,$E26,$G26,$I26,$K26,$M26,$O26,$Q26,$S26,$U26,$W26,$Y26,$AA26,$AC26,$AE26,$AG26,$AI26,$AK26,$AM26,$AO26,$AQ26),0),"")),"",(IF(AG26&gt;=0,RANK(AG26,($C26,$E26,$G26,$I26,$K26,$M26,$O26,$Q26,$S26,$U26,$W26,$Y26,$AA26,$AC26,$AE26,$AG26,$AI26,$AK26,$AM26,$AO26,$AQ26),0),"")))</f>
        <v/>
      </c>
      <c r="AI26" s="141" t="s">
        <v>2</v>
      </c>
      <c r="AJ26" s="75" t="str">
        <f>IF(ISERROR(IF(AI26&gt;=0,RANK(AI26,($C26,$E26,$G26,$I26,$K26,$M26,$O26,$Q26,$S26,$U26,$W26,$Y26,$AA26,$AC26,$AE26,$AG26,$AI26,$AK26,$AM26,$AO26,$AQ26),0),"")),"",(IF(AI26&gt;=0,RANK(AI26,($C26,$E26,$G26,$I26,$K26,$M26,$O26,$Q26,$S26,$U26,$W26,$Y26,$AA26,$AC26,$AE26,$AG26,$AI26,$AK26,$AM26,$AO26,$AQ26),0),"")))</f>
        <v/>
      </c>
      <c r="AK26" s="141" t="s">
        <v>2</v>
      </c>
      <c r="AL26" s="75" t="str">
        <f>IF(ISERROR(IF(AK26&gt;=0,RANK(AK26,($C26,$E26,$G26,$I26,$K26,$M26,$O26,$Q26,$S26,$U26,$W26,$Y26,$AA26,$AC26,$AE26,$AG26,$AI26,$AK26,$AM26,$AO26,$AQ26),0),"")),"",(IF(AK26&gt;=0,RANK(AK26,($C26,$E26,$G26,$I26,$K26,$M26,$O26,$Q26,$S26,$U26,$W26,$Y26,$AA26,$AC26,$AE26,$AG26,$AI26,$AK26,$AM26,$AO26,$AQ26),0),"")))</f>
        <v/>
      </c>
      <c r="AM26" s="141" t="s">
        <v>2</v>
      </c>
      <c r="AN26" s="75" t="str">
        <f>IF(ISERROR(IF(AM26&gt;=0,RANK(AM26,($C26,$E26,$G26,$I26,$K26,$M26,$O26,$Q26,$S26,$U26,$W26,$Y26,$AA26,$AC26,$AE26,$AG26,$AI26,$AK26,$AM26,$AO26,$AQ26),0),"")),"",(IF(AM26&gt;=0,RANK(AM26,($C26,$E26,$G26,$I26,$K26,$M26,$O26,$Q26,$S26,$U26,$W26,$Y26,$AA26,$AC26,$AE26,$AG26,$AI26,$AK26,$AM26,$AO26,$AQ26),0),"")))</f>
        <v/>
      </c>
      <c r="AO26" s="141" t="s">
        <v>2</v>
      </c>
      <c r="AP26" s="75" t="str">
        <f>IF(ISERROR(IF(AO26&gt;=0,RANK(AO26,($C26,$E26,$G26,$I26,$K26,$M26,$O26,$Q26,$S26,$U26,$W26,$Y26,$AA26,$AC26,$AE26,$AG26,$AI26,$AK26,$AM26,$AO26,$AQ26),0),"")),"",(IF(AO26&gt;=0,RANK(AO26,($C26,$E26,$G26,$I26,$K26,$M26,$O26,$Q26,$S26,$U26,$W26,$Y26,$AA26,$AC26,$AE26,$AG26,$AI26,$AK26,$AM26,$AO26,$AQ26),0),"")))</f>
        <v/>
      </c>
      <c r="AQ26" s="141" t="s">
        <v>2</v>
      </c>
      <c r="AR26" s="75" t="str">
        <f>IF(ISERROR(IF(AQ26&gt;=0,RANK(AQ26,($C26,$E26,$G26,$I26,$K26,$M26,$O26,$Q26,$S26,$U26,$W26,$Y26,$AA26,$AC26,$AE26,$AG26,$AI26,$AK26,$AM26,$AO26,$AQ26),0),"")),"",(IF(AQ26&gt;=0,RANK(AQ26,($C26,$E26,$G26,$I26,$K26,$M26,$O26,$Q26,$S26,$U26,$W26,$Y26,$AA26,$AC26,$AE26,$AG26,$AI26,$AK26,$AM26,$AO26,$AQ26),0),"")))</f>
        <v/>
      </c>
      <c r="AS26" s="67"/>
      <c r="AT26" s="49"/>
    </row>
    <row r="27" spans="1:46" s="12" customFormat="1" ht="12" customHeight="1" thickBot="1" x14ac:dyDescent="0.25">
      <c r="A27" s="113" t="s">
        <v>54</v>
      </c>
      <c r="B27" s="71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7"/>
      <c r="AS27" s="67"/>
      <c r="AT27" s="49"/>
    </row>
    <row r="28" spans="1:46" s="12" customFormat="1" ht="15" customHeight="1" thickBot="1" x14ac:dyDescent="0.25">
      <c r="A28" s="132" t="s">
        <v>94</v>
      </c>
      <c r="B28" s="71"/>
      <c r="C28" s="139" t="s">
        <v>2</v>
      </c>
      <c r="D28" s="75" t="str">
        <f>IF(ISERROR(IF(C28&gt;=0,RANK(C28,($C28,$E28,$G28,$I28,$K28,$M28,$O28,$Q28,$S28,$U28,$W28,$Y28,$AA28,$AC28,$AE28,$AG28,$AI28,$AK28,$AM28,$AO28,$AQ28),0),"")),"",(IF(C28&gt;=0,RANK(C28,($C28,$E28,$G28,$I28,$K28,$M28,$O28,$Q28,$S28,$U28,$W28,$Y28,$AA28,$AC28,$AE28,$AG28,$AI28,$AK28,$AM28,$AO28,$AQ28),0),"")))</f>
        <v/>
      </c>
      <c r="E28" s="140" t="s">
        <v>2</v>
      </c>
      <c r="F28" s="75" t="str">
        <f>IF(ISERROR(IF(E28&gt;=0,RANK(E28,($C28,$E28,$G28,$I28,$K28,$M28,$O28,$Q28,$S28,$U28,$W28,$Y28,$AA28,$AC28,$AE28,$AG28,$AI28,$AK28,$AM28,$AO28,$AQ28),0),"")),"",(IF(E28&gt;=0,RANK(E28,($C28,$E28,$G28,$I28,$K28,$M28,$O28,$Q28,$S28,$U28,$W28,$Y28,$AA28,$AC28,$AE28,$AG28,$AI28,$AK28,$AM28,$AO28,$AQ28),0),"")))</f>
        <v/>
      </c>
      <c r="G28" s="141" t="s">
        <v>2</v>
      </c>
      <c r="H28" s="75" t="str">
        <f>IF(ISERROR(IF(G28&gt;=0,RANK(G28,($C28,$E28,$G28,$I28,$K28,$M28,$O28,$Q28,$S28,$U28,$W28,$Y28,$AA28,$AC28,$AE28,$AG28,$AI28,$AK28,$AM28,$AO28,$AQ28),0),"")),"",(IF(G28&gt;=0,RANK(G28,($C28,$E28,$G28,$I28,$K28,$M28,$O28,$Q28,$S28,$U28,$W28,$Y28,$AA28,$AC28,$AE28,$AG28,$AI28,$AK28,$AM28,$AO28,$AQ28),0),"")))</f>
        <v/>
      </c>
      <c r="I28" s="141" t="s">
        <v>2</v>
      </c>
      <c r="J28" s="75" t="str">
        <f>IF(ISERROR(IF(I28&gt;=0,RANK(I28,($C28,$E28,$G28,$I28,$K28,$M28,$O28,$Q28,$S28,$U28,$W28,$Y28,$AA28,$AC28,$AE28,$AG28,$AI28,$AK28,$AM28,$AO28,$AQ28),0),"")),"",(IF(I28&gt;=0,RANK(I28,($C28,$E28,$G28,$I28,$K28,$M28,$O28,$Q28,$S28,$U28,$W28,$Y28,$AA28,$AC28,$AE28,$AG28,$AI28,$AK28,$AM28,$AO28,$AQ28),0),"")))</f>
        <v/>
      </c>
      <c r="K28" s="141" t="s">
        <v>2</v>
      </c>
      <c r="L28" s="75" t="str">
        <f>IF(ISERROR(IF(K28&gt;=0,RANK(K28,($C28,$E28,$G28,$I28,$K28,$M28,$O28,$Q28,$S28,$U28,$W28,$Y28,$AA28,$AC28,$AE28,$AG28,$AI28,$AK28,$AM28,$AO28,$AQ28),0),"")),"",(IF(K28&gt;=0,RANK(K28,($C28,$E28,$G28,$I28,$K28,$M28,$O28,$Q28,$S28,$U28,$W28,$Y28,$AA28,$AC28,$AE28,$AG28,$AI28,$AK28,$AM28,$AO28,$AQ28),0),"")))</f>
        <v/>
      </c>
      <c r="M28" s="141" t="s">
        <v>2</v>
      </c>
      <c r="N28" s="75" t="str">
        <f>IF(ISERROR(IF(M28&gt;=0,RANK(M28,($C28,$E28,$G28,$I28,$K28,$M28,$O28,$Q28,$S28,$U28,$W28,$Y28,$AA28,$AC28,$AE28,$AG28,$AI28,$AK28,$AM28,$AO28,$AQ28),0),"")),"",(IF(M28&gt;=0,RANK(M28,($C28,$E28,$G28,$I28,$K28,$M28,$O28,$Q28,$S28,$U28,$W28,$Y28,$AA28,$AC28,$AE28,$AG28,$AI28,$AK28,$AM28,$AO28,$AQ28),0),"")))</f>
        <v/>
      </c>
      <c r="O28" s="141" t="s">
        <v>2</v>
      </c>
      <c r="P28" s="75" t="str">
        <f>IF(ISERROR(IF(O28&gt;=0,RANK(O28,($C28,$E28,$G28,$I28,$K28,$M28,$O28,$Q28,$S28,$U28,$W28,$Y28,$AA28,$AC28,$AE28,$AG28,$AI28,$AK28,$AM28,$AO28,$AQ28),0),"")),"",(IF(O28&gt;=0,RANK(O28,($C28,$E28,$G28,$I28,$K28,$M28,$O28,$Q28,$S28,$U28,$W28,$Y28,$AA28,$AC28,$AE28,$AG28,$AI28,$AK28,$AM28,$AO28,$AQ28),0),"")))</f>
        <v/>
      </c>
      <c r="Q28" s="141" t="s">
        <v>2</v>
      </c>
      <c r="R28" s="75" t="str">
        <f>IF(ISERROR(IF(Q28&gt;=0,RANK(Q28,($C28,$E28,$G28,$I28,$K28,$M28,$O28,$Q28,$S28,$U28,$W28,$Y28,$AA28,$AC28,$AE28,$AG28,$AI28,$AK28,$AM28,$AO28,$AQ28),0),"")),"",(IF(Q28&gt;=0,RANK(Q28,($C28,$E28,$G28,$I28,$K28,$M28,$O28,$Q28,$S28,$U28,$W28,$Y28,$AA28,$AC28,$AE28,$AG28,$AI28,$AK28,$AM28,$AO28,$AQ28),0),"")))</f>
        <v/>
      </c>
      <c r="S28" s="141" t="s">
        <v>2</v>
      </c>
      <c r="T28" s="75" t="str">
        <f>IF(ISERROR(IF(S28&gt;=0,RANK(S28,($C28,$E28,$G28,$I28,$K28,$M28,$O28,$Q28,$S28,$U28,$W28,$Y28,$AA28,$AC28,$AE28,$AG28,$AI28,$AK28,$AM28,$AO28,$AQ28),0),"")),"",(IF(S28&gt;=0,RANK(S28,($C28,$E28,$G28,$I28,$K28,$M28,$O28,$Q28,$S28,$U28,$W28,$Y28,$AA28,$AC28,$AE28,$AG28,$AI28,$AK28,$AM28,$AO28,$AQ28),0),"")))</f>
        <v/>
      </c>
      <c r="U28" s="141" t="s">
        <v>2</v>
      </c>
      <c r="V28" s="75" t="str">
        <f>IF(ISERROR(IF(U28&gt;=0,RANK(U28,($C28,$E28,$G28,$I28,$K28,$M28,$O28,$Q28,$S28,$U28,$W28,$Y28,$AA28,$AC28,$AE28,$AG28,$AI28,$AK28,$AM28,$AO28,$AQ28),0),"")),"",(IF(U28&gt;=0,RANK(U28,($C28,$E28,$G28,$I28,$K28,$M28,$O28,$Q28,$S28,$U28,$W28,$Y28,$AA28,$AC28,$AE28,$AG28,$AI28,$AK28,$AM28,$AO28,$AQ28),0),"")))</f>
        <v/>
      </c>
      <c r="W28" s="141" t="s">
        <v>2</v>
      </c>
      <c r="X28" s="75" t="str">
        <f>IF(ISERROR(IF(W28&gt;=0,RANK(W28,($C28,$E28,$G28,$I28,$K28,$M28,$O28,$Q28,$S28,$U28,$W28,$Y28,$AA28,$AC28,$AE28,$AG28,$AI28,$AK28,$AM28,$AO28,$AQ28),0),"")),"",(IF(W28&gt;=0,RANK(W28,($C28,$E28,$G28,$I28,$K28,$M28,$O28,$Q28,$S28,$U28,$W28,$Y28,$AA28,$AC28,$AE28,$AG28,$AI28,$AK28,$AM28,$AO28,$AQ28),0),"")))</f>
        <v/>
      </c>
      <c r="Y28" s="141" t="s">
        <v>2</v>
      </c>
      <c r="Z28" s="75" t="str">
        <f>IF(ISERROR(IF(Y28&gt;=0,RANK(Y28,($C28,$E28,$G28,$I28,$K28,$M28,$O28,$Q28,$S28,$U28,$W28,$Y28,$AA28,$AC28,$AE28,$AG28,$AI28,$AK28,$AM28,$AO28,$AQ28),0),"")),"",(IF(Y28&gt;=0,RANK(Y28,($C28,$E28,$G28,$I28,$K28,$M28,$O28,$Q28,$S28,$U28,$W28,$Y28,$AA28,$AC28,$AE28,$AG28,$AI28,$AK28,$AM28,$AO28,$AQ28),0),"")))</f>
        <v/>
      </c>
      <c r="AA28" s="141" t="s">
        <v>2</v>
      </c>
      <c r="AB28" s="75" t="str">
        <f>IF(ISERROR(IF(AA28&gt;=0,RANK(AA28,($C28,$E28,$G28,$I28,$K28,$M28,$O28,$Q28,$S28,$U28,$W28,$Y28,$AA28,$AC28,$AE28,$AG28,$AI28,$AK28,$AM28,$AO28,$AQ28),0),"")),"",(IF(AA28&gt;=0,RANK(AA28,($C28,$E28,$G28,$I28,$K28,$M28,$O28,$Q28,$S28,$U28,$W28,$Y28,$AA28,$AC28,$AE28,$AG28,$AI28,$AK28,$AM28,$AO28,$AQ28),0),"")))</f>
        <v/>
      </c>
      <c r="AC28" s="141" t="s">
        <v>2</v>
      </c>
      <c r="AD28" s="75" t="str">
        <f>IF(ISERROR(IF(AC28&gt;=0,RANK(AC28,($C28,$E28,$G28,$I28,$K28,$M28,$O28,$Q28,$S28,$U28,$W28,$Y28,$AA28,$AC28,$AE28,$AG28,$AI28,$AK28,$AM28,$AO28,$AQ28),0),"")),"",(IF(AC28&gt;=0,RANK(AC28,($C28,$E28,$G28,$I28,$K28,$M28,$O28,$Q28,$S28,$U28,$W28,$Y28,$AA28,$AC28,$AE28,$AG28,$AI28,$AK28,$AM28,$AO28,$AQ28),0),"")))</f>
        <v/>
      </c>
      <c r="AE28" s="141" t="s">
        <v>2</v>
      </c>
      <c r="AF28" s="75" t="str">
        <f>IF(ISERROR(IF(AE28&gt;=0,RANK(AE28,($C28,$E28,$G28,$I28,$K28,$M28,$O28,$Q28,$S28,$U28,$W28,$Y28,$AA28,$AC28,$AE28,$AG28,$AI28,$AK28,$AM28,$AO28,$AQ28),0),"")),"",(IF(AE28&gt;=0,RANK(AE28,($C28,$E28,$G28,$I28,$K28,$M28,$O28,$Q28,$S28,$U28,$W28,$Y28,$AA28,$AC28,$AE28,$AG28,$AI28,$AK28,$AM28,$AO28,$AQ28),0),"")))</f>
        <v/>
      </c>
      <c r="AG28" s="141" t="s">
        <v>2</v>
      </c>
      <c r="AH28" s="75" t="str">
        <f>IF(ISERROR(IF(AG28&gt;=0,RANK(AG28,($C28,$E28,$G28,$I28,$K28,$M28,$O28,$Q28,$S28,$U28,$W28,$Y28,$AA28,$AC28,$AE28,$AG28,$AI28,$AK28,$AM28,$AO28,$AQ28),0),"")),"",(IF(AG28&gt;=0,RANK(AG28,($C28,$E28,$G28,$I28,$K28,$M28,$O28,$Q28,$S28,$U28,$W28,$Y28,$AA28,$AC28,$AE28,$AG28,$AI28,$AK28,$AM28,$AO28,$AQ28),0),"")))</f>
        <v/>
      </c>
      <c r="AI28" s="141" t="s">
        <v>2</v>
      </c>
      <c r="AJ28" s="75" t="str">
        <f>IF(ISERROR(IF(AI28&gt;=0,RANK(AI28,($C28,$E28,$G28,$I28,$K28,$M28,$O28,$Q28,$S28,$U28,$W28,$Y28,$AA28,$AC28,$AE28,$AG28,$AI28,$AK28,$AM28,$AO28,$AQ28),0),"")),"",(IF(AI28&gt;=0,RANK(AI28,($C28,$E28,$G28,$I28,$K28,$M28,$O28,$Q28,$S28,$U28,$W28,$Y28,$AA28,$AC28,$AE28,$AG28,$AI28,$AK28,$AM28,$AO28,$AQ28),0),"")))</f>
        <v/>
      </c>
      <c r="AK28" s="141" t="s">
        <v>2</v>
      </c>
      <c r="AL28" s="75" t="str">
        <f>IF(ISERROR(IF(AK28&gt;=0,RANK(AK28,($C28,$E28,$G28,$I28,$K28,$M28,$O28,$Q28,$S28,$U28,$W28,$Y28,$AA28,$AC28,$AE28,$AG28,$AI28,$AK28,$AM28,$AO28,$AQ28),0),"")),"",(IF(AK28&gt;=0,RANK(AK28,($C28,$E28,$G28,$I28,$K28,$M28,$O28,$Q28,$S28,$U28,$W28,$Y28,$AA28,$AC28,$AE28,$AG28,$AI28,$AK28,$AM28,$AO28,$AQ28),0),"")))</f>
        <v/>
      </c>
      <c r="AM28" s="141" t="s">
        <v>2</v>
      </c>
      <c r="AN28" s="75" t="str">
        <f>IF(ISERROR(IF(AM28&gt;=0,RANK(AM28,($C28,$E28,$G28,$I28,$K28,$M28,$O28,$Q28,$S28,$U28,$W28,$Y28,$AA28,$AC28,$AE28,$AG28,$AI28,$AK28,$AM28,$AO28,$AQ28),0),"")),"",(IF(AM28&gt;=0,RANK(AM28,($C28,$E28,$G28,$I28,$K28,$M28,$O28,$Q28,$S28,$U28,$W28,$Y28,$AA28,$AC28,$AE28,$AG28,$AI28,$AK28,$AM28,$AO28,$AQ28),0),"")))</f>
        <v/>
      </c>
      <c r="AO28" s="141" t="s">
        <v>2</v>
      </c>
      <c r="AP28" s="75" t="str">
        <f>IF(ISERROR(IF(AO28&gt;=0,RANK(AO28,($C28,$E28,$G28,$I28,$K28,$M28,$O28,$Q28,$S28,$U28,$W28,$Y28,$AA28,$AC28,$AE28,$AG28,$AI28,$AK28,$AM28,$AO28,$AQ28),0),"")),"",(IF(AO28&gt;=0,RANK(AO28,($C28,$E28,$G28,$I28,$K28,$M28,$O28,$Q28,$S28,$U28,$W28,$Y28,$AA28,$AC28,$AE28,$AG28,$AI28,$AK28,$AM28,$AO28,$AQ28),0),"")))</f>
        <v/>
      </c>
      <c r="AQ28" s="141" t="s">
        <v>2</v>
      </c>
      <c r="AR28" s="75" t="str">
        <f>IF(ISERROR(IF(AQ28&gt;=0,RANK(AQ28,($C28,$E28,$G28,$I28,$K28,$M28,$O28,$Q28,$S28,$U28,$W28,$Y28,$AA28,$AC28,$AE28,$AG28,$AI28,$AK28,$AM28,$AO28,$AQ28),0),"")),"",(IF(AQ28&gt;=0,RANK(AQ28,($C28,$E28,$G28,$I28,$K28,$M28,$O28,$Q28,$S28,$U28,$W28,$Y28,$AA28,$AC28,$AE28,$AG28,$AI28,$AK28,$AM28,$AO28,$AQ28),0),"")))</f>
        <v/>
      </c>
      <c r="AS28" s="67"/>
      <c r="AT28" s="49"/>
    </row>
    <row r="29" spans="1:46" s="12" customFormat="1" ht="12" customHeight="1" thickBot="1" x14ac:dyDescent="0.25">
      <c r="A29" s="122" t="s">
        <v>51</v>
      </c>
      <c r="B29" s="71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7"/>
      <c r="AS29" s="67"/>
      <c r="AT29" s="49"/>
    </row>
    <row r="30" spans="1:46" s="12" customFormat="1" ht="15" customHeight="1" thickBot="1" x14ac:dyDescent="0.25">
      <c r="A30" s="114" t="s">
        <v>95</v>
      </c>
      <c r="B30" s="71"/>
      <c r="C30" s="139" t="s">
        <v>2</v>
      </c>
      <c r="D30" s="75" t="str">
        <f>IF(ISERROR(IF(C30&gt;=0,RANK(C30,($C30,$E30,$G30,$I30,$K30,$M30,$O30,$Q30,$S30,$U30,$W30,$Y30,$AA30,$AC30,$AE30,$AG30,$AI30,$AK30,$AM30,$AO30,$AQ30),0),"")),"",(IF(C30&gt;=0,RANK(C30,($C30,$E30,$G30,$I30,$K30,$M30,$O30,$Q30,$S30,$U30,$W30,$Y30,$AA30,$AC30,$AE30,$AG30,$AI30,$AK30,$AM30,$AO30,$AQ30),0),"")))</f>
        <v/>
      </c>
      <c r="E30" s="140" t="s">
        <v>2</v>
      </c>
      <c r="F30" s="75" t="str">
        <f>IF(ISERROR(IF(E30&gt;=0,RANK(E30,($C30,$E30,$G30,$I30,$K30,$M30,$O30,$Q30,$S30,$U30,$W30,$Y30,$AA30,$AC30,$AE30,$AG30,$AI30,$AK30,$AM30,$AO30,$AQ30),0),"")),"",(IF(E30&gt;=0,RANK(E30,($C30,$E30,$G30,$I30,$K30,$M30,$O30,$Q30,$S30,$U30,$W30,$Y30,$AA30,$AC30,$AE30,$AG30,$AI30,$AK30,$AM30,$AO30,$AQ30),0),"")))</f>
        <v/>
      </c>
      <c r="G30" s="141" t="s">
        <v>2</v>
      </c>
      <c r="H30" s="75" t="str">
        <f>IF(ISERROR(IF(G30&gt;=0,RANK(G30,($C30,$E30,$G30,$I30,$K30,$M30,$O30,$Q30,$S30,$U30,$W30,$Y30,$AA30,$AC30,$AE30,$AG30,$AI30,$AK30,$AM30,$AO30,$AQ30),0),"")),"",(IF(G30&gt;=0,RANK(G30,($C30,$E30,$G30,$I30,$K30,$M30,$O30,$Q30,$S30,$U30,$W30,$Y30,$AA30,$AC30,$AE30,$AG30,$AI30,$AK30,$AM30,$AO30,$AQ30),0),"")))</f>
        <v/>
      </c>
      <c r="I30" s="141" t="s">
        <v>2</v>
      </c>
      <c r="J30" s="75" t="str">
        <f>IF(ISERROR(IF(I30&gt;=0,RANK(I30,($C30,$E30,$G30,$I30,$K30,$M30,$O30,$Q30,$S30,$U30,$W30,$Y30,$AA30,$AC30,$AE30,$AG30,$AI30,$AK30,$AM30,$AO30,$AQ30),0),"")),"",(IF(I30&gt;=0,RANK(I30,($C30,$E30,$G30,$I30,$K30,$M30,$O30,$Q30,$S30,$U30,$W30,$Y30,$AA30,$AC30,$AE30,$AG30,$AI30,$AK30,$AM30,$AO30,$AQ30),0),"")))</f>
        <v/>
      </c>
      <c r="K30" s="141" t="s">
        <v>2</v>
      </c>
      <c r="L30" s="75" t="str">
        <f>IF(ISERROR(IF(K30&gt;=0,RANK(K30,($C30,$E30,$G30,$I30,$K30,$M30,$O30,$Q30,$S30,$U30,$W30,$Y30,$AA30,$AC30,$AE30,$AG30,$AI30,$AK30,$AM30,$AO30,$AQ30),0),"")),"",(IF(K30&gt;=0,RANK(K30,($C30,$E30,$G30,$I30,$K30,$M30,$O30,$Q30,$S30,$U30,$W30,$Y30,$AA30,$AC30,$AE30,$AG30,$AI30,$AK30,$AM30,$AO30,$AQ30),0),"")))</f>
        <v/>
      </c>
      <c r="M30" s="141" t="s">
        <v>2</v>
      </c>
      <c r="N30" s="75" t="str">
        <f>IF(ISERROR(IF(M30&gt;=0,RANK(M30,($C30,$E30,$G30,$I30,$K30,$M30,$O30,$Q30,$S30,$U30,$W30,$Y30,$AA30,$AC30,$AE30,$AG30,$AI30,$AK30,$AM30,$AO30,$AQ30),0),"")),"",(IF(M30&gt;=0,RANK(M30,($C30,$E30,$G30,$I30,$K30,$M30,$O30,$Q30,$S30,$U30,$W30,$Y30,$AA30,$AC30,$AE30,$AG30,$AI30,$AK30,$AM30,$AO30,$AQ30),0),"")))</f>
        <v/>
      </c>
      <c r="O30" s="141" t="s">
        <v>2</v>
      </c>
      <c r="P30" s="75" t="str">
        <f>IF(ISERROR(IF(O30&gt;=0,RANK(O30,($C30,$E30,$G30,$I30,$K30,$M30,$O30,$Q30,$S30,$U30,$W30,$Y30,$AA30,$AC30,$AE30,$AG30,$AI30,$AK30,$AM30,$AO30,$AQ30),0),"")),"",(IF(O30&gt;=0,RANK(O30,($C30,$E30,$G30,$I30,$K30,$M30,$O30,$Q30,$S30,$U30,$W30,$Y30,$AA30,$AC30,$AE30,$AG30,$AI30,$AK30,$AM30,$AO30,$AQ30),0),"")))</f>
        <v/>
      </c>
      <c r="Q30" s="141" t="s">
        <v>2</v>
      </c>
      <c r="R30" s="75" t="str">
        <f>IF(ISERROR(IF(Q30&gt;=0,RANK(Q30,($C30,$E30,$G30,$I30,$K30,$M30,$O30,$Q30,$S30,$U30,$W30,$Y30,$AA30,$AC30,$AE30,$AG30,$AI30,$AK30,$AM30,$AO30,$AQ30),0),"")),"",(IF(Q30&gt;=0,RANK(Q30,($C30,$E30,$G30,$I30,$K30,$M30,$O30,$Q30,$S30,$U30,$W30,$Y30,$AA30,$AC30,$AE30,$AG30,$AI30,$AK30,$AM30,$AO30,$AQ30),0),"")))</f>
        <v/>
      </c>
      <c r="S30" s="141" t="s">
        <v>2</v>
      </c>
      <c r="T30" s="75" t="str">
        <f>IF(ISERROR(IF(S30&gt;=0,RANK(S30,($C30,$E30,$G30,$I30,$K30,$M30,$O30,$Q30,$S30,$U30,$W30,$Y30,$AA30,$AC30,$AE30,$AG30,$AI30,$AK30,$AM30,$AO30,$AQ30),0),"")),"",(IF(S30&gt;=0,RANK(S30,($C30,$E30,$G30,$I30,$K30,$M30,$O30,$Q30,$S30,$U30,$W30,$Y30,$AA30,$AC30,$AE30,$AG30,$AI30,$AK30,$AM30,$AO30,$AQ30),0),"")))</f>
        <v/>
      </c>
      <c r="U30" s="141" t="s">
        <v>2</v>
      </c>
      <c r="V30" s="75" t="str">
        <f>IF(ISERROR(IF(U30&gt;=0,RANK(U30,($C30,$E30,$G30,$I30,$K30,$M30,$O30,$Q30,$S30,$U30,$W30,$Y30,$AA30,$AC30,$AE30,$AG30,$AI30,$AK30,$AM30,$AO30,$AQ30),0),"")),"",(IF(U30&gt;=0,RANK(U30,($C30,$E30,$G30,$I30,$K30,$M30,$O30,$Q30,$S30,$U30,$W30,$Y30,$AA30,$AC30,$AE30,$AG30,$AI30,$AK30,$AM30,$AO30,$AQ30),0),"")))</f>
        <v/>
      </c>
      <c r="W30" s="141" t="s">
        <v>2</v>
      </c>
      <c r="X30" s="75" t="str">
        <f>IF(ISERROR(IF(W30&gt;=0,RANK(W30,($C30,$E30,$G30,$I30,$K30,$M30,$O30,$Q30,$S30,$U30,$W30,$Y30,$AA30,$AC30,$AE30,$AG30,$AI30,$AK30,$AM30,$AO30,$AQ30),0),"")),"",(IF(W30&gt;=0,RANK(W30,($C30,$E30,$G30,$I30,$K30,$M30,$O30,$Q30,$S30,$U30,$W30,$Y30,$AA30,$AC30,$AE30,$AG30,$AI30,$AK30,$AM30,$AO30,$AQ30),0),"")))</f>
        <v/>
      </c>
      <c r="Y30" s="141" t="s">
        <v>2</v>
      </c>
      <c r="Z30" s="75" t="str">
        <f>IF(ISERROR(IF(Y30&gt;=0,RANK(Y30,($C30,$E30,$G30,$I30,$K30,$M30,$O30,$Q30,$S30,$U30,$W30,$Y30,$AA30,$AC30,$AE30,$AG30,$AI30,$AK30,$AM30,$AO30,$AQ30),0),"")),"",(IF(Y30&gt;=0,RANK(Y30,($C30,$E30,$G30,$I30,$K30,$M30,$O30,$Q30,$S30,$U30,$W30,$Y30,$AA30,$AC30,$AE30,$AG30,$AI30,$AK30,$AM30,$AO30,$AQ30),0),"")))</f>
        <v/>
      </c>
      <c r="AA30" s="141" t="s">
        <v>2</v>
      </c>
      <c r="AB30" s="75" t="str">
        <f>IF(ISERROR(IF(AA30&gt;=0,RANK(AA30,($C30,$E30,$G30,$I30,$K30,$M30,$O30,$Q30,$S30,$U30,$W30,$Y30,$AA30,$AC30,$AE30,$AG30,$AI30,$AK30,$AM30,$AO30,$AQ30),0),"")),"",(IF(AA30&gt;=0,RANK(AA30,($C30,$E30,$G30,$I30,$K30,$M30,$O30,$Q30,$S30,$U30,$W30,$Y30,$AA30,$AC30,$AE30,$AG30,$AI30,$AK30,$AM30,$AO30,$AQ30),0),"")))</f>
        <v/>
      </c>
      <c r="AC30" s="141" t="s">
        <v>2</v>
      </c>
      <c r="AD30" s="75" t="str">
        <f>IF(ISERROR(IF(AC30&gt;=0,RANK(AC30,($C30,$E30,$G30,$I30,$K30,$M30,$O30,$Q30,$S30,$U30,$W30,$Y30,$AA30,$AC30,$AE30,$AG30,$AI30,$AK30,$AM30,$AO30,$AQ30),0),"")),"",(IF(AC30&gt;=0,RANK(AC30,($C30,$E30,$G30,$I30,$K30,$M30,$O30,$Q30,$S30,$U30,$W30,$Y30,$AA30,$AC30,$AE30,$AG30,$AI30,$AK30,$AM30,$AO30,$AQ30),0),"")))</f>
        <v/>
      </c>
      <c r="AE30" s="141" t="s">
        <v>2</v>
      </c>
      <c r="AF30" s="75" t="str">
        <f>IF(ISERROR(IF(AE30&gt;=0,RANK(AE30,($C30,$E30,$G30,$I30,$K30,$M30,$O30,$Q30,$S30,$U30,$W30,$Y30,$AA30,$AC30,$AE30,$AG30,$AI30,$AK30,$AM30,$AO30,$AQ30),0),"")),"",(IF(AE30&gt;=0,RANK(AE30,($C30,$E30,$G30,$I30,$K30,$M30,$O30,$Q30,$S30,$U30,$W30,$Y30,$AA30,$AC30,$AE30,$AG30,$AI30,$AK30,$AM30,$AO30,$AQ30),0),"")))</f>
        <v/>
      </c>
      <c r="AG30" s="141" t="s">
        <v>2</v>
      </c>
      <c r="AH30" s="75" t="str">
        <f>IF(ISERROR(IF(AG30&gt;=0,RANK(AG30,($C30,$E30,$G30,$I30,$K30,$M30,$O30,$Q30,$S30,$U30,$W30,$Y30,$AA30,$AC30,$AE30,$AG30,$AI30,$AK30,$AM30,$AO30,$AQ30),0),"")),"",(IF(AG30&gt;=0,RANK(AG30,($C30,$E30,$G30,$I30,$K30,$M30,$O30,$Q30,$S30,$U30,$W30,$Y30,$AA30,$AC30,$AE30,$AG30,$AI30,$AK30,$AM30,$AO30,$AQ30),0),"")))</f>
        <v/>
      </c>
      <c r="AI30" s="141" t="s">
        <v>2</v>
      </c>
      <c r="AJ30" s="75" t="str">
        <f>IF(ISERROR(IF(AI30&gt;=0,RANK(AI30,($C30,$E30,$G30,$I30,$K30,$M30,$O30,$Q30,$S30,$U30,$W30,$Y30,$AA30,$AC30,$AE30,$AG30,$AI30,$AK30,$AM30,$AO30,$AQ30),0),"")),"",(IF(AI30&gt;=0,RANK(AI30,($C30,$E30,$G30,$I30,$K30,$M30,$O30,$Q30,$S30,$U30,$W30,$Y30,$AA30,$AC30,$AE30,$AG30,$AI30,$AK30,$AM30,$AO30,$AQ30),0),"")))</f>
        <v/>
      </c>
      <c r="AK30" s="141" t="s">
        <v>2</v>
      </c>
      <c r="AL30" s="75" t="str">
        <f>IF(ISERROR(IF(AK30&gt;=0,RANK(AK30,($C30,$E30,$G30,$I30,$K30,$M30,$O30,$Q30,$S30,$U30,$W30,$Y30,$AA30,$AC30,$AE30,$AG30,$AI30,$AK30,$AM30,$AO30,$AQ30),0),"")),"",(IF(AK30&gt;=0,RANK(AK30,($C30,$E30,$G30,$I30,$K30,$M30,$O30,$Q30,$S30,$U30,$W30,$Y30,$AA30,$AC30,$AE30,$AG30,$AI30,$AK30,$AM30,$AO30,$AQ30),0),"")))</f>
        <v/>
      </c>
      <c r="AM30" s="141" t="s">
        <v>2</v>
      </c>
      <c r="AN30" s="75" t="str">
        <f>IF(ISERROR(IF(AM30&gt;=0,RANK(AM30,($C30,$E30,$G30,$I30,$K30,$M30,$O30,$Q30,$S30,$U30,$W30,$Y30,$AA30,$AC30,$AE30,$AG30,$AI30,$AK30,$AM30,$AO30,$AQ30),0),"")),"",(IF(AM30&gt;=0,RANK(AM30,($C30,$E30,$G30,$I30,$K30,$M30,$O30,$Q30,$S30,$U30,$W30,$Y30,$AA30,$AC30,$AE30,$AG30,$AI30,$AK30,$AM30,$AO30,$AQ30),0),"")))</f>
        <v/>
      </c>
      <c r="AO30" s="141" t="s">
        <v>2</v>
      </c>
      <c r="AP30" s="75" t="str">
        <f>IF(ISERROR(IF(AO30&gt;=0,RANK(AO30,($C30,$E30,$G30,$I30,$K30,$M30,$O30,$Q30,$S30,$U30,$W30,$Y30,$AA30,$AC30,$AE30,$AG30,$AI30,$AK30,$AM30,$AO30,$AQ30),0),"")),"",(IF(AO30&gt;=0,RANK(AO30,($C30,$E30,$G30,$I30,$K30,$M30,$O30,$Q30,$S30,$U30,$W30,$Y30,$AA30,$AC30,$AE30,$AG30,$AI30,$AK30,$AM30,$AO30,$AQ30),0),"")))</f>
        <v/>
      </c>
      <c r="AQ30" s="141" t="s">
        <v>2</v>
      </c>
      <c r="AR30" s="75" t="str">
        <f>IF(ISERROR(IF(AQ30&gt;=0,RANK(AQ30,($C30,$E30,$G30,$I30,$K30,$M30,$O30,$Q30,$S30,$U30,$W30,$Y30,$AA30,$AC30,$AE30,$AG30,$AI30,$AK30,$AM30,$AO30,$AQ30),0),"")),"",(IF(AQ30&gt;=0,RANK(AQ30,($C30,$E30,$G30,$I30,$K30,$M30,$O30,$Q30,$S30,$U30,$W30,$Y30,$AA30,$AC30,$AE30,$AG30,$AI30,$AK30,$AM30,$AO30,$AQ30),0),"")))</f>
        <v/>
      </c>
      <c r="AS30" s="67"/>
      <c r="AT30" s="49"/>
    </row>
    <row r="31" spans="1:46" s="12" customFormat="1" ht="12" customHeight="1" thickBot="1" x14ac:dyDescent="0.25">
      <c r="A31" s="122" t="s">
        <v>55</v>
      </c>
      <c r="B31" s="71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7"/>
      <c r="AS31" s="67"/>
      <c r="AT31" s="49"/>
    </row>
    <row r="32" spans="1:46" s="12" customFormat="1" ht="15" customHeight="1" thickBot="1" x14ac:dyDescent="0.25">
      <c r="A32" s="130" t="s">
        <v>96</v>
      </c>
      <c r="B32" s="71"/>
      <c r="C32" s="139" t="s">
        <v>2</v>
      </c>
      <c r="D32" s="75" t="str">
        <f>IF(ISERROR(IF(C32&gt;=0,RANK(C32,($C32,$E32,$G32,$I32,$K32,$M32,$O32,$Q32,$S32,$U32,$W32,$Y32,$AA32,$AC32,$AE32,$AG32,$AI32,$AK32,$AM32,$AO32,$AQ32),0),"")),"",(IF(C32&gt;=0,RANK(C32,($C32,$E32,$G32,$I32,$K32,$M32,$O32,$Q32,$S32,$U32,$W32,$Y32,$AA32,$AC32,$AE32,$AG32,$AI32,$AK32,$AM32,$AO32,$AQ32),0),"")))</f>
        <v/>
      </c>
      <c r="E32" s="140" t="s">
        <v>2</v>
      </c>
      <c r="F32" s="75" t="str">
        <f>IF(ISERROR(IF(E32&gt;=0,RANK(E32,($C32,$E32,$G32,$I32,$K32,$M32,$O32,$Q32,$S32,$U32,$W32,$Y32,$AA32,$AC32,$AE32,$AG32,$AI32,$AK32,$AM32,$AO32,$AQ32),0),"")),"",(IF(E32&gt;=0,RANK(E32,($C32,$E32,$G32,$I32,$K32,$M32,$O32,$Q32,$S32,$U32,$W32,$Y32,$AA32,$AC32,$AE32,$AG32,$AI32,$AK32,$AM32,$AO32,$AQ32),0),"")))</f>
        <v/>
      </c>
      <c r="G32" s="141" t="s">
        <v>2</v>
      </c>
      <c r="H32" s="75" t="str">
        <f>IF(ISERROR(IF(G32&gt;=0,RANK(G32,($C32,$E32,$G32,$I32,$K32,$M32,$O32,$Q32,$S32,$U32,$W32,$Y32,$AA32,$AC32,$AE32,$AG32,$AI32,$AK32,$AM32,$AO32,$AQ32),0),"")),"",(IF(G32&gt;=0,RANK(G32,($C32,$E32,$G32,$I32,$K32,$M32,$O32,$Q32,$S32,$U32,$W32,$Y32,$AA32,$AC32,$AE32,$AG32,$AI32,$AK32,$AM32,$AO32,$AQ32),0),"")))</f>
        <v/>
      </c>
      <c r="I32" s="141" t="s">
        <v>2</v>
      </c>
      <c r="J32" s="75" t="str">
        <f>IF(ISERROR(IF(I32&gt;=0,RANK(I32,($C32,$E32,$G32,$I32,$K32,$M32,$O32,$Q32,$S32,$U32,$W32,$Y32,$AA32,$AC32,$AE32,$AG32,$AI32,$AK32,$AM32,$AO32,$AQ32),0),"")),"",(IF(I32&gt;=0,RANK(I32,($C32,$E32,$G32,$I32,$K32,$M32,$O32,$Q32,$S32,$U32,$W32,$Y32,$AA32,$AC32,$AE32,$AG32,$AI32,$AK32,$AM32,$AO32,$AQ32),0),"")))</f>
        <v/>
      </c>
      <c r="K32" s="141" t="s">
        <v>2</v>
      </c>
      <c r="L32" s="75" t="str">
        <f>IF(ISERROR(IF(K32&gt;=0,RANK(K32,($C32,$E32,$G32,$I32,$K32,$M32,$O32,$Q32,$S32,$U32,$W32,$Y32,$AA32,$AC32,$AE32,$AG32,$AI32,$AK32,$AM32,$AO32,$AQ32),0),"")),"",(IF(K32&gt;=0,RANK(K32,($C32,$E32,$G32,$I32,$K32,$M32,$O32,$Q32,$S32,$U32,$W32,$Y32,$AA32,$AC32,$AE32,$AG32,$AI32,$AK32,$AM32,$AO32,$AQ32),0),"")))</f>
        <v/>
      </c>
      <c r="M32" s="141" t="s">
        <v>2</v>
      </c>
      <c r="N32" s="75" t="str">
        <f>IF(ISERROR(IF(M32&gt;=0,RANK(M32,($C32,$E32,$G32,$I32,$K32,$M32,$O32,$Q32,$S32,$U32,$W32,$Y32,$AA32,$AC32,$AE32,$AG32,$AI32,$AK32,$AM32,$AO32,$AQ32),0),"")),"",(IF(M32&gt;=0,RANK(M32,($C32,$E32,$G32,$I32,$K32,$M32,$O32,$Q32,$S32,$U32,$W32,$Y32,$AA32,$AC32,$AE32,$AG32,$AI32,$AK32,$AM32,$AO32,$AQ32),0),"")))</f>
        <v/>
      </c>
      <c r="O32" s="141" t="s">
        <v>2</v>
      </c>
      <c r="P32" s="75" t="str">
        <f>IF(ISERROR(IF(O32&gt;=0,RANK(O32,($C32,$E32,$G32,$I32,$K32,$M32,$O32,$Q32,$S32,$U32,$W32,$Y32,$AA32,$AC32,$AE32,$AG32,$AI32,$AK32,$AM32,$AO32,$AQ32),0),"")),"",(IF(O32&gt;=0,RANK(O32,($C32,$E32,$G32,$I32,$K32,$M32,$O32,$Q32,$S32,$U32,$W32,$Y32,$AA32,$AC32,$AE32,$AG32,$AI32,$AK32,$AM32,$AO32,$AQ32),0),"")))</f>
        <v/>
      </c>
      <c r="Q32" s="141" t="s">
        <v>2</v>
      </c>
      <c r="R32" s="75" t="str">
        <f>IF(ISERROR(IF(Q32&gt;=0,RANK(Q32,($C32,$E32,$G32,$I32,$K32,$M32,$O32,$Q32,$S32,$U32,$W32,$Y32,$AA32,$AC32,$AE32,$AG32,$AI32,$AK32,$AM32,$AO32,$AQ32),0),"")),"",(IF(Q32&gt;=0,RANK(Q32,($C32,$E32,$G32,$I32,$K32,$M32,$O32,$Q32,$S32,$U32,$W32,$Y32,$AA32,$AC32,$AE32,$AG32,$AI32,$AK32,$AM32,$AO32,$AQ32),0),"")))</f>
        <v/>
      </c>
      <c r="S32" s="141" t="s">
        <v>2</v>
      </c>
      <c r="T32" s="75" t="str">
        <f>IF(ISERROR(IF(S32&gt;=0,RANK(S32,($C32,$E32,$G32,$I32,$K32,$M32,$O32,$Q32,$S32,$U32,$W32,$Y32,$AA32,$AC32,$AE32,$AG32,$AI32,$AK32,$AM32,$AO32,$AQ32),0),"")),"",(IF(S32&gt;=0,RANK(S32,($C32,$E32,$G32,$I32,$K32,$M32,$O32,$Q32,$S32,$U32,$W32,$Y32,$AA32,$AC32,$AE32,$AG32,$AI32,$AK32,$AM32,$AO32,$AQ32),0),"")))</f>
        <v/>
      </c>
      <c r="U32" s="141" t="s">
        <v>2</v>
      </c>
      <c r="V32" s="75" t="str">
        <f>IF(ISERROR(IF(U32&gt;=0,RANK(U32,($C32,$E32,$G32,$I32,$K32,$M32,$O32,$Q32,$S32,$U32,$W32,$Y32,$AA32,$AC32,$AE32,$AG32,$AI32,$AK32,$AM32,$AO32,$AQ32),0),"")),"",(IF(U32&gt;=0,RANK(U32,($C32,$E32,$G32,$I32,$K32,$M32,$O32,$Q32,$S32,$U32,$W32,$Y32,$AA32,$AC32,$AE32,$AG32,$AI32,$AK32,$AM32,$AO32,$AQ32),0),"")))</f>
        <v/>
      </c>
      <c r="W32" s="141" t="s">
        <v>2</v>
      </c>
      <c r="X32" s="75" t="str">
        <f>IF(ISERROR(IF(W32&gt;=0,RANK(W32,($C32,$E32,$G32,$I32,$K32,$M32,$O32,$Q32,$S32,$U32,$W32,$Y32,$AA32,$AC32,$AE32,$AG32,$AI32,$AK32,$AM32,$AO32,$AQ32),0),"")),"",(IF(W32&gt;=0,RANK(W32,($C32,$E32,$G32,$I32,$K32,$M32,$O32,$Q32,$S32,$U32,$W32,$Y32,$AA32,$AC32,$AE32,$AG32,$AI32,$AK32,$AM32,$AO32,$AQ32),0),"")))</f>
        <v/>
      </c>
      <c r="Y32" s="141" t="s">
        <v>2</v>
      </c>
      <c r="Z32" s="75" t="str">
        <f>IF(ISERROR(IF(Y32&gt;=0,RANK(Y32,($C32,$E32,$G32,$I32,$K32,$M32,$O32,$Q32,$S32,$U32,$W32,$Y32,$AA32,$AC32,$AE32,$AG32,$AI32,$AK32,$AM32,$AO32,$AQ32),0),"")),"",(IF(Y32&gt;=0,RANK(Y32,($C32,$E32,$G32,$I32,$K32,$M32,$O32,$Q32,$S32,$U32,$W32,$Y32,$AA32,$AC32,$AE32,$AG32,$AI32,$AK32,$AM32,$AO32,$AQ32),0),"")))</f>
        <v/>
      </c>
      <c r="AA32" s="141" t="s">
        <v>2</v>
      </c>
      <c r="AB32" s="75" t="str">
        <f>IF(ISERROR(IF(AA32&gt;=0,RANK(AA32,($C32,$E32,$G32,$I32,$K32,$M32,$O32,$Q32,$S32,$U32,$W32,$Y32,$AA32,$AC32,$AE32,$AG32,$AI32,$AK32,$AM32,$AO32,$AQ32),0),"")),"",(IF(AA32&gt;=0,RANK(AA32,($C32,$E32,$G32,$I32,$K32,$M32,$O32,$Q32,$S32,$U32,$W32,$Y32,$AA32,$AC32,$AE32,$AG32,$AI32,$AK32,$AM32,$AO32,$AQ32),0),"")))</f>
        <v/>
      </c>
      <c r="AC32" s="141" t="s">
        <v>2</v>
      </c>
      <c r="AD32" s="75" t="str">
        <f>IF(ISERROR(IF(AC32&gt;=0,RANK(AC32,($C32,$E32,$G32,$I32,$K32,$M32,$O32,$Q32,$S32,$U32,$W32,$Y32,$AA32,$AC32,$AE32,$AG32,$AI32,$AK32,$AM32,$AO32,$AQ32),0),"")),"",(IF(AC32&gt;=0,RANK(AC32,($C32,$E32,$G32,$I32,$K32,$M32,$O32,$Q32,$S32,$U32,$W32,$Y32,$AA32,$AC32,$AE32,$AG32,$AI32,$AK32,$AM32,$AO32,$AQ32),0),"")))</f>
        <v/>
      </c>
      <c r="AE32" s="141" t="s">
        <v>2</v>
      </c>
      <c r="AF32" s="75" t="str">
        <f>IF(ISERROR(IF(AE32&gt;=0,RANK(AE32,($C32,$E32,$G32,$I32,$K32,$M32,$O32,$Q32,$S32,$U32,$W32,$Y32,$AA32,$AC32,$AE32,$AG32,$AI32,$AK32,$AM32,$AO32,$AQ32),0),"")),"",(IF(AE32&gt;=0,RANK(AE32,($C32,$E32,$G32,$I32,$K32,$M32,$O32,$Q32,$S32,$U32,$W32,$Y32,$AA32,$AC32,$AE32,$AG32,$AI32,$AK32,$AM32,$AO32,$AQ32),0),"")))</f>
        <v/>
      </c>
      <c r="AG32" s="141" t="s">
        <v>2</v>
      </c>
      <c r="AH32" s="75" t="str">
        <f>IF(ISERROR(IF(AG32&gt;=0,RANK(AG32,($C32,$E32,$G32,$I32,$K32,$M32,$O32,$Q32,$S32,$U32,$W32,$Y32,$AA32,$AC32,$AE32,$AG32,$AI32,$AK32,$AM32,$AO32,$AQ32),0),"")),"",(IF(AG32&gt;=0,RANK(AG32,($C32,$E32,$G32,$I32,$K32,$M32,$O32,$Q32,$S32,$U32,$W32,$Y32,$AA32,$AC32,$AE32,$AG32,$AI32,$AK32,$AM32,$AO32,$AQ32),0),"")))</f>
        <v/>
      </c>
      <c r="AI32" s="141" t="s">
        <v>2</v>
      </c>
      <c r="AJ32" s="75" t="str">
        <f>IF(ISERROR(IF(AI32&gt;=0,RANK(AI32,($C32,$E32,$G32,$I32,$K32,$M32,$O32,$Q32,$S32,$U32,$W32,$Y32,$AA32,$AC32,$AE32,$AG32,$AI32,$AK32,$AM32,$AO32,$AQ32),0),"")),"",(IF(AI32&gt;=0,RANK(AI32,($C32,$E32,$G32,$I32,$K32,$M32,$O32,$Q32,$S32,$U32,$W32,$Y32,$AA32,$AC32,$AE32,$AG32,$AI32,$AK32,$AM32,$AO32,$AQ32),0),"")))</f>
        <v/>
      </c>
      <c r="AK32" s="141" t="s">
        <v>2</v>
      </c>
      <c r="AL32" s="75" t="str">
        <f>IF(ISERROR(IF(AK32&gt;=0,RANK(AK32,($C32,$E32,$G32,$I32,$K32,$M32,$O32,$Q32,$S32,$U32,$W32,$Y32,$AA32,$AC32,$AE32,$AG32,$AI32,$AK32,$AM32,$AO32,$AQ32),0),"")),"",(IF(AK32&gt;=0,RANK(AK32,($C32,$E32,$G32,$I32,$K32,$M32,$O32,$Q32,$S32,$U32,$W32,$Y32,$AA32,$AC32,$AE32,$AG32,$AI32,$AK32,$AM32,$AO32,$AQ32),0),"")))</f>
        <v/>
      </c>
      <c r="AM32" s="141" t="s">
        <v>2</v>
      </c>
      <c r="AN32" s="75" t="str">
        <f>IF(ISERROR(IF(AM32&gt;=0,RANK(AM32,($C32,$E32,$G32,$I32,$K32,$M32,$O32,$Q32,$S32,$U32,$W32,$Y32,$AA32,$AC32,$AE32,$AG32,$AI32,$AK32,$AM32,$AO32,$AQ32),0),"")),"",(IF(AM32&gt;=0,RANK(AM32,($C32,$E32,$G32,$I32,$K32,$M32,$O32,$Q32,$S32,$U32,$W32,$Y32,$AA32,$AC32,$AE32,$AG32,$AI32,$AK32,$AM32,$AO32,$AQ32),0),"")))</f>
        <v/>
      </c>
      <c r="AO32" s="141" t="s">
        <v>2</v>
      </c>
      <c r="AP32" s="75" t="str">
        <f>IF(ISERROR(IF(AO32&gt;=0,RANK(AO32,($C32,$E32,$G32,$I32,$K32,$M32,$O32,$Q32,$S32,$U32,$W32,$Y32,$AA32,$AC32,$AE32,$AG32,$AI32,$AK32,$AM32,$AO32,$AQ32),0),"")),"",(IF(AO32&gt;=0,RANK(AO32,($C32,$E32,$G32,$I32,$K32,$M32,$O32,$Q32,$S32,$U32,$W32,$Y32,$AA32,$AC32,$AE32,$AG32,$AI32,$AK32,$AM32,$AO32,$AQ32),0),"")))</f>
        <v/>
      </c>
      <c r="AQ32" s="141" t="s">
        <v>2</v>
      </c>
      <c r="AR32" s="75" t="str">
        <f>IF(ISERROR(IF(AQ32&gt;=0,RANK(AQ32,($C32,$E32,$G32,$I32,$K32,$M32,$O32,$Q32,$S32,$U32,$W32,$Y32,$AA32,$AC32,$AE32,$AG32,$AI32,$AK32,$AM32,$AO32,$AQ32),0),"")),"",(IF(AQ32&gt;=0,RANK(AQ32,($C32,$E32,$G32,$I32,$K32,$M32,$O32,$Q32,$S32,$U32,$W32,$Y32,$AA32,$AC32,$AE32,$AG32,$AI32,$AK32,$AM32,$AO32,$AQ32),0),"")))</f>
        <v/>
      </c>
      <c r="AS32" s="67"/>
      <c r="AT32" s="49"/>
    </row>
    <row r="33" spans="1:45" s="12" customFormat="1" ht="20.100000000000001" hidden="1" customHeight="1" thickBot="1" x14ac:dyDescent="0.25">
      <c r="A33" s="105"/>
      <c r="B33" s="71"/>
      <c r="C33" s="164" t="str">
        <f>IF(ISERROR(AVERAGE(D9:D32)),"",AVERAGE(D9:D32))</f>
        <v/>
      </c>
      <c r="D33" s="163"/>
      <c r="E33" s="162" t="str">
        <f>IF(ISERROR(AVERAGE(F9:F32)),"",AVERAGE(F9:F32))</f>
        <v/>
      </c>
      <c r="F33" s="163"/>
      <c r="G33" s="162" t="str">
        <f>IF(ISERROR(AVERAGE(H9:H32)),"",AVERAGE(H9:H32))</f>
        <v/>
      </c>
      <c r="H33" s="163"/>
      <c r="I33" s="162" t="str">
        <f>IF(ISERROR(AVERAGE(J9:J32)),"",AVERAGE(J9:J32))</f>
        <v/>
      </c>
      <c r="J33" s="163"/>
      <c r="K33" s="162" t="str">
        <f>IF(ISERROR(AVERAGE(L9:L32)),"",AVERAGE(L9:L32))</f>
        <v/>
      </c>
      <c r="L33" s="163"/>
      <c r="M33" s="162" t="str">
        <f>IF(ISERROR(AVERAGE(N9:N32)),"",AVERAGE(N9:N32))</f>
        <v/>
      </c>
      <c r="N33" s="163"/>
      <c r="O33" s="162" t="str">
        <f>IF(ISERROR(AVERAGE(P9:P32)),"",AVERAGE(P9:P32))</f>
        <v/>
      </c>
      <c r="P33" s="163"/>
      <c r="Q33" s="162" t="str">
        <f>IF(ISERROR(AVERAGE(R9:R32)),"",AVERAGE(R9:R32))</f>
        <v/>
      </c>
      <c r="R33" s="163"/>
      <c r="S33" s="162" t="str">
        <f>IF(ISERROR(AVERAGE(T9:T32)),"",AVERAGE(T9:T32))</f>
        <v/>
      </c>
      <c r="T33" s="163"/>
      <c r="U33" s="162" t="str">
        <f>IF(ISERROR(AVERAGE(V9:V32)),"",AVERAGE(V9:V32))</f>
        <v/>
      </c>
      <c r="V33" s="163"/>
      <c r="W33" s="162" t="str">
        <f>IF(ISERROR(AVERAGE(X9:X32)),"",AVERAGE(X9:X32))</f>
        <v/>
      </c>
      <c r="X33" s="163"/>
      <c r="Y33" s="162" t="str">
        <f>IF(ISERROR(AVERAGE(Z9:Z32)),"",AVERAGE(Z9:Z32))</f>
        <v/>
      </c>
      <c r="Z33" s="163"/>
      <c r="AA33" s="162" t="str">
        <f>IF(ISERROR(AVERAGE(AB9:AB32)),"",AVERAGE(AB9:AB32))</f>
        <v/>
      </c>
      <c r="AB33" s="163"/>
      <c r="AC33" s="162" t="str">
        <f>IF(ISERROR(AVERAGE(AD9:AD32)),"",AVERAGE(AD9:AD32))</f>
        <v/>
      </c>
      <c r="AD33" s="163"/>
      <c r="AE33" s="162" t="str">
        <f>IF(ISERROR(AVERAGE(AF9:AF32)),"",AVERAGE(AF9:AF32))</f>
        <v/>
      </c>
      <c r="AF33" s="163"/>
      <c r="AG33" s="162" t="str">
        <f>IF(ISERROR(AVERAGE(AH9:AH32)),"",AVERAGE(AH9:AH32))</f>
        <v/>
      </c>
      <c r="AH33" s="163"/>
      <c r="AI33" s="162" t="str">
        <f>IF(ISERROR(AVERAGE(AJ9:AJ32)),"",AVERAGE(AJ9:AJ32))</f>
        <v/>
      </c>
      <c r="AJ33" s="163"/>
      <c r="AK33" s="162" t="str">
        <f>IF(ISERROR(AVERAGE(AL9:AL32)),"",AVERAGE(AL9:AL32))</f>
        <v/>
      </c>
      <c r="AL33" s="163"/>
      <c r="AM33" s="162" t="str">
        <f>IF(ISERROR(AVERAGE(AN9:AN32)),"",AVERAGE(AN9:AN32))</f>
        <v/>
      </c>
      <c r="AN33" s="163"/>
      <c r="AO33" s="162" t="str">
        <f>IF(ISERROR(AVERAGE(AP9:AP32)),"",AVERAGE(AP9:AP32))</f>
        <v/>
      </c>
      <c r="AP33" s="163"/>
      <c r="AQ33" s="162" t="str">
        <f>IF(ISERROR(AVERAGE(AR9:AR32)),"",AVERAGE(AR9:AR32))</f>
        <v/>
      </c>
      <c r="AR33" s="163"/>
      <c r="AS33" s="67"/>
    </row>
    <row r="34" spans="1:45" s="12" customFormat="1" ht="15" customHeight="1" thickBot="1" x14ac:dyDescent="0.25">
      <c r="A34" s="119" t="s">
        <v>52</v>
      </c>
      <c r="B34" s="71"/>
      <c r="C34" s="161" t="str">
        <f>IF(ISERROR(AVERAGE(C9:C32)),"",AVERAGE(C9:C32))</f>
        <v/>
      </c>
      <c r="D34" s="160"/>
      <c r="E34" s="159" t="str">
        <f>IF(ISERROR(AVERAGE(E9:E32)),"",AVERAGE(E9:E32))</f>
        <v/>
      </c>
      <c r="F34" s="160"/>
      <c r="G34" s="159" t="str">
        <f>IF(ISERROR(AVERAGE(G9:G32)),"",AVERAGE(G9:G32))</f>
        <v/>
      </c>
      <c r="H34" s="160"/>
      <c r="I34" s="159" t="str">
        <f>IF(ISERROR(AVERAGE(I9:I32)),"",AVERAGE(I9:I32))</f>
        <v/>
      </c>
      <c r="J34" s="160"/>
      <c r="K34" s="159" t="str">
        <f>IF(ISERROR(AVERAGE(K9:K32)),"",AVERAGE(K9:K32))</f>
        <v/>
      </c>
      <c r="L34" s="160"/>
      <c r="M34" s="159" t="str">
        <f>IF(ISERROR(AVERAGE(M9:M32)),"",AVERAGE(M9:M32))</f>
        <v/>
      </c>
      <c r="N34" s="160"/>
      <c r="O34" s="159" t="str">
        <f>IF(ISERROR(AVERAGE(O9:O32)),"",AVERAGE(O9:O32))</f>
        <v/>
      </c>
      <c r="P34" s="160"/>
      <c r="Q34" s="159" t="str">
        <f>IF(ISERROR(AVERAGE(Q9:Q32)),"",AVERAGE(Q9:Q32))</f>
        <v/>
      </c>
      <c r="R34" s="160"/>
      <c r="S34" s="159" t="str">
        <f>IF(ISERROR(AVERAGE(S9:S32)),"",AVERAGE(S9:S32))</f>
        <v/>
      </c>
      <c r="T34" s="160"/>
      <c r="U34" s="159" t="str">
        <f>IF(ISERROR(AVERAGE(U9:U32)),"",AVERAGE(U9:U32))</f>
        <v/>
      </c>
      <c r="V34" s="160"/>
      <c r="W34" s="159" t="str">
        <f>IF(ISERROR(AVERAGE(W9:W32)),"",AVERAGE(W9:W32))</f>
        <v/>
      </c>
      <c r="X34" s="160"/>
      <c r="Y34" s="159" t="str">
        <f>IF(ISERROR(AVERAGE(Y9:Y32)),"",AVERAGE(Y9:Y32))</f>
        <v/>
      </c>
      <c r="Z34" s="160"/>
      <c r="AA34" s="159" t="str">
        <f>IF(ISERROR(AVERAGE(AA9:AA32)),"",AVERAGE(AA9:AA32))</f>
        <v/>
      </c>
      <c r="AB34" s="160"/>
      <c r="AC34" s="159" t="str">
        <f>IF(ISERROR(AVERAGE(AC9:AC32)),"",AVERAGE(AC9:AC32))</f>
        <v/>
      </c>
      <c r="AD34" s="160"/>
      <c r="AE34" s="159" t="str">
        <f>IF(ISERROR(AVERAGE(AE9:AE32)),"",AVERAGE(AE9:AE32))</f>
        <v/>
      </c>
      <c r="AF34" s="160"/>
      <c r="AG34" s="159" t="str">
        <f>IF(ISERROR(AVERAGE(AG9:AG32)),"",AVERAGE(AG9:AG32))</f>
        <v/>
      </c>
      <c r="AH34" s="160"/>
      <c r="AI34" s="159" t="str">
        <f>IF(ISERROR(AVERAGE(AI9:AI32)),"",AVERAGE(AI9:AI32))</f>
        <v/>
      </c>
      <c r="AJ34" s="160"/>
      <c r="AK34" s="159" t="str">
        <f>IF(ISERROR(AVERAGE(AK9:AK32)),"",AVERAGE(AK9:AK32))</f>
        <v/>
      </c>
      <c r="AL34" s="160"/>
      <c r="AM34" s="159" t="str">
        <f>IF(ISERROR(AVERAGE(AM9:AM32)),"",AVERAGE(AM9:AM32))</f>
        <v/>
      </c>
      <c r="AN34" s="160"/>
      <c r="AO34" s="159" t="str">
        <f>IF(ISERROR(AVERAGE(AO9:AO32)),"",AVERAGE(AO9:AO32))</f>
        <v/>
      </c>
      <c r="AP34" s="160"/>
      <c r="AQ34" s="159" t="str">
        <f>IF(ISERROR(AVERAGE(AQ9:AQ32)),"",AVERAGE(AQ9:AQ32))</f>
        <v/>
      </c>
      <c r="AR34" s="160"/>
      <c r="AS34" s="67"/>
    </row>
    <row r="35" spans="1:45" s="12" customFormat="1" ht="15" customHeight="1" thickBot="1" x14ac:dyDescent="0.25">
      <c r="A35" s="61" t="s">
        <v>9</v>
      </c>
      <c r="B35" s="72"/>
      <c r="C35" s="164" t="str">
        <f>IF(ISERROR(RANK(C33,$C33:$AR33,1)),"",RANK(C33,$C33:$AR33,1))</f>
        <v/>
      </c>
      <c r="D35" s="163"/>
      <c r="E35" s="162" t="str">
        <f>IF(ISERROR(RANK(E33,$C33:$AR33,1)),"",RANK(E33,$C33:$AR33,1))</f>
        <v/>
      </c>
      <c r="F35" s="163"/>
      <c r="G35" s="162" t="str">
        <f>IF(ISERROR(RANK(G33,$C33:$AR33,1)),"",RANK(G33,$C33:$AR33,1))</f>
        <v/>
      </c>
      <c r="H35" s="163"/>
      <c r="I35" s="162" t="str">
        <f>IF(ISERROR(RANK(I33,$C33:$AR33,1)),"",RANK(I33,$C33:$AR33,1))</f>
        <v/>
      </c>
      <c r="J35" s="163"/>
      <c r="K35" s="162" t="str">
        <f>IF(ISERROR(RANK(K33,$C33:$AR33,1)),"",RANK(K33,$C33:$AR33,1))</f>
        <v/>
      </c>
      <c r="L35" s="163"/>
      <c r="M35" s="162" t="str">
        <f>IF(ISERROR(RANK(M33,$C33:$AR33,1)),"",RANK(M33,$C33:$AR33,1))</f>
        <v/>
      </c>
      <c r="N35" s="163"/>
      <c r="O35" s="162" t="str">
        <f>IF(ISERROR(RANK(O33,$C33:$AR33,1)),"",RANK(O33,$C33:$AR33,1))</f>
        <v/>
      </c>
      <c r="P35" s="163"/>
      <c r="Q35" s="162" t="str">
        <f>IF(ISERROR(RANK(Q33,$C33:$AR33,1)),"",RANK(Q33,$C33:$AR33,1))</f>
        <v/>
      </c>
      <c r="R35" s="163"/>
      <c r="S35" s="162" t="str">
        <f>IF(ISERROR(RANK(S33,$C33:$AR33,1)),"",RANK(S33,$C33:$AR33,1))</f>
        <v/>
      </c>
      <c r="T35" s="163"/>
      <c r="U35" s="162" t="str">
        <f>IF(ISERROR(RANK(U33,$C33:$AR33,1)),"",RANK(U33,$C33:$AR33,1))</f>
        <v/>
      </c>
      <c r="V35" s="163"/>
      <c r="W35" s="162" t="str">
        <f>IF(ISERROR(RANK(W33,$C33:$AR33,1)),"",RANK(W33,$C33:$AR33,1))</f>
        <v/>
      </c>
      <c r="X35" s="163"/>
      <c r="Y35" s="162" t="str">
        <f>IF(ISERROR(RANK(Y33,$C33:$AR33,1)),"",RANK(Y33,$C33:$AR33,1))</f>
        <v/>
      </c>
      <c r="Z35" s="163"/>
      <c r="AA35" s="162" t="str">
        <f>IF(ISERROR(RANK(AA33,$C33:$AR33,1)),"",RANK(AA33,$C33:$AR33,1))</f>
        <v/>
      </c>
      <c r="AB35" s="163"/>
      <c r="AC35" s="162" t="str">
        <f>IF(ISERROR(RANK(AC33,$C33:$AR33,1)),"",RANK(AC33,$C33:$AR33,1))</f>
        <v/>
      </c>
      <c r="AD35" s="163"/>
      <c r="AE35" s="162" t="str">
        <f>IF(ISERROR(RANK(AE33,$C33:$AR33,1)),"",RANK(AE33,$C33:$AR33,1))</f>
        <v/>
      </c>
      <c r="AF35" s="163"/>
      <c r="AG35" s="162" t="str">
        <f>IF(ISERROR(RANK(AG33,$C33:$AR33,1)),"",RANK(AG33,$C33:$AR33,1))</f>
        <v/>
      </c>
      <c r="AH35" s="163"/>
      <c r="AI35" s="162" t="str">
        <f>IF(ISERROR(RANK(AI33,$C33:$AR33,1)),"",RANK(AI33,$C33:$AR33,1))</f>
        <v/>
      </c>
      <c r="AJ35" s="163"/>
      <c r="AK35" s="162" t="str">
        <f>IF(ISERROR(RANK(AK33,$C33:$AR33,1)),"",RANK(AK33,$C33:$AR33,1))</f>
        <v/>
      </c>
      <c r="AL35" s="163"/>
      <c r="AM35" s="162" t="str">
        <f>IF(ISERROR(RANK(AM33,$C33:$AR33,1)),"",RANK(AM33,$C33:$AR33,1))</f>
        <v/>
      </c>
      <c r="AN35" s="163"/>
      <c r="AO35" s="162" t="str">
        <f>IF(ISERROR(RANK(AO33,$C33:$AR33,1)),"",RANK(AO33,$C33:$AR33,1))</f>
        <v/>
      </c>
      <c r="AP35" s="163"/>
      <c r="AQ35" s="162" t="str">
        <f>IF(ISERROR(RANK(AQ33,$C33:$AR33,1)),"",RANK(AQ33,$C33:$AR33,1))</f>
        <v/>
      </c>
      <c r="AR35" s="163"/>
      <c r="AS35" s="68"/>
    </row>
    <row r="36" spans="1:45" s="12" customFormat="1" ht="6.75" customHeight="1" x14ac:dyDescent="0.2">
      <c r="A36" s="65"/>
      <c r="B36" s="64"/>
      <c r="C36" s="62"/>
      <c r="D36" s="63"/>
      <c r="E36" s="62"/>
      <c r="F36" s="63"/>
      <c r="G36" s="62"/>
      <c r="H36" s="63"/>
      <c r="I36" s="62"/>
      <c r="J36" s="63"/>
      <c r="K36" s="62"/>
      <c r="L36" s="63"/>
      <c r="M36" s="62"/>
      <c r="N36" s="63"/>
      <c r="O36" s="62"/>
      <c r="P36" s="63"/>
      <c r="Q36" s="62"/>
      <c r="R36" s="63"/>
      <c r="S36" s="62"/>
      <c r="T36" s="63"/>
      <c r="U36" s="62"/>
      <c r="V36" s="63"/>
      <c r="W36" s="62"/>
      <c r="X36" s="63"/>
      <c r="Y36" s="62"/>
      <c r="Z36" s="63"/>
      <c r="AA36" s="62"/>
      <c r="AB36" s="63"/>
      <c r="AC36" s="62"/>
      <c r="AD36" s="63"/>
      <c r="AE36" s="62"/>
      <c r="AF36" s="63"/>
      <c r="AG36" s="62"/>
      <c r="AH36" s="63"/>
      <c r="AI36" s="62"/>
      <c r="AJ36" s="63"/>
      <c r="AK36" s="62"/>
      <c r="AL36" s="63"/>
      <c r="AM36" s="63"/>
      <c r="AN36" s="63"/>
      <c r="AO36" s="62"/>
      <c r="AP36" s="63"/>
      <c r="AQ36" s="62"/>
      <c r="AR36" s="63"/>
      <c r="AS36" s="64"/>
    </row>
    <row r="37" spans="1:45" ht="12.75" customHeight="1" x14ac:dyDescent="0.2">
      <c r="D37" s="6" t="s">
        <v>6</v>
      </c>
      <c r="E37" s="27" t="str">
        <f>Phase1!E37</f>
        <v>-</v>
      </c>
      <c r="F37" s="24"/>
      <c r="G37" s="24"/>
      <c r="H37" s="24"/>
      <c r="I37" s="24"/>
      <c r="J37" s="24"/>
      <c r="K37" s="24"/>
      <c r="L37" s="25"/>
      <c r="M37" s="25"/>
      <c r="Q37" s="3"/>
      <c r="R37" s="6" t="s">
        <v>10</v>
      </c>
      <c r="S37" s="145"/>
      <c r="T37" s="145"/>
      <c r="U37" s="145"/>
      <c r="V37" s="145"/>
      <c r="W37" s="145"/>
      <c r="X37" s="145"/>
      <c r="Y37" s="145"/>
      <c r="Z37" s="47"/>
      <c r="AA37" s="47"/>
      <c r="AH37" s="9" t="s">
        <v>11</v>
      </c>
      <c r="AI37" s="148"/>
      <c r="AJ37" s="149"/>
      <c r="AK37" s="149"/>
      <c r="AL37" s="149"/>
      <c r="AM37" s="149"/>
      <c r="AN37" s="149"/>
      <c r="AO37" s="149"/>
      <c r="AP37" s="150"/>
      <c r="AQ37" s="143"/>
      <c r="AR37" s="3"/>
    </row>
    <row r="38" spans="1:45" ht="12.75" customHeight="1" x14ac:dyDescent="0.2">
      <c r="D38" s="6" t="s">
        <v>7</v>
      </c>
      <c r="E38" s="28" t="str">
        <f>Phase1!E38</f>
        <v>-</v>
      </c>
      <c r="F38" s="28"/>
      <c r="G38" s="28"/>
      <c r="H38" s="28"/>
      <c r="I38" s="28"/>
      <c r="J38" s="28"/>
      <c r="K38" s="28"/>
      <c r="L38" s="46"/>
      <c r="M38" s="25"/>
      <c r="Q38" s="3"/>
      <c r="R38" s="6" t="s">
        <v>140</v>
      </c>
      <c r="S38" s="58" t="str">
        <f>Phase1!S38</f>
        <v>-</v>
      </c>
      <c r="T38" s="57"/>
      <c r="U38" s="57"/>
      <c r="V38" s="57"/>
      <c r="W38" s="57"/>
      <c r="X38" s="57"/>
      <c r="Y38" s="57"/>
      <c r="Z38" s="59"/>
      <c r="AA38" s="59"/>
      <c r="AH38" s="9" t="s">
        <v>12</v>
      </c>
      <c r="AI38" s="144"/>
      <c r="AJ38" s="151"/>
      <c r="AK38" s="151"/>
      <c r="AL38" s="151"/>
      <c r="AM38" s="151"/>
      <c r="AN38" s="151"/>
      <c r="AO38" s="151"/>
      <c r="AP38" s="151"/>
      <c r="AQ38" s="152"/>
      <c r="AR38" s="3"/>
    </row>
    <row r="39" spans="1:45" ht="12.75" customHeight="1" x14ac:dyDescent="0.2">
      <c r="C39" s="112" t="s">
        <v>44</v>
      </c>
      <c r="N39" s="48"/>
      <c r="O39" s="3"/>
      <c r="Z39" s="25"/>
      <c r="AA39" s="25"/>
      <c r="AG39" s="3"/>
      <c r="AR39" s="3"/>
      <c r="AS39" s="5"/>
    </row>
    <row r="40" spans="1:45" ht="14.1" customHeight="1" x14ac:dyDescent="0.2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</row>
    <row r="41" spans="1:45" ht="14.1" customHeight="1" x14ac:dyDescent="0.2">
      <c r="A41" s="26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</row>
    <row r="42" spans="1:45" ht="15.75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</row>
    <row r="43" spans="1:45" ht="15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45" ht="15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45" x14ac:dyDescent="0.2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</row>
  </sheetData>
  <sheetProtection password="DFDD" sheet="1" objects="1" scenarios="1"/>
  <mergeCells count="95">
    <mergeCell ref="AQ34:AR34"/>
    <mergeCell ref="AI34:AJ34"/>
    <mergeCell ref="AK34:AL34"/>
    <mergeCell ref="AM34:AN34"/>
    <mergeCell ref="AO34:AP34"/>
    <mergeCell ref="AA34:AB34"/>
    <mergeCell ref="AC34:AD34"/>
    <mergeCell ref="AE34:AF34"/>
    <mergeCell ref="AG34:AH34"/>
    <mergeCell ref="Q34:R34"/>
    <mergeCell ref="S34:T34"/>
    <mergeCell ref="U34:V34"/>
    <mergeCell ref="W34:X34"/>
    <mergeCell ref="Y34:Z34"/>
    <mergeCell ref="A4:Q4"/>
    <mergeCell ref="AO35:AP35"/>
    <mergeCell ref="AQ35:AR35"/>
    <mergeCell ref="AM35:AN35"/>
    <mergeCell ref="C34:D34"/>
    <mergeCell ref="E34:F34"/>
    <mergeCell ref="G34:H34"/>
    <mergeCell ref="I34:J34"/>
    <mergeCell ref="K34:L34"/>
    <mergeCell ref="M34:N34"/>
    <mergeCell ref="O34:P34"/>
    <mergeCell ref="AA35:AB35"/>
    <mergeCell ref="AC35:AD35"/>
    <mergeCell ref="AE35:AF35"/>
    <mergeCell ref="AG35:AH35"/>
    <mergeCell ref="AI35:AJ35"/>
    <mergeCell ref="AK35:AL35"/>
    <mergeCell ref="O35:P35"/>
    <mergeCell ref="Q35:R35"/>
    <mergeCell ref="S35:T35"/>
    <mergeCell ref="U35:V35"/>
    <mergeCell ref="W35:X35"/>
    <mergeCell ref="Y35:Z35"/>
    <mergeCell ref="C35:D35"/>
    <mergeCell ref="E35:F35"/>
    <mergeCell ref="G35:H35"/>
    <mergeCell ref="I35:J35"/>
    <mergeCell ref="K35:L35"/>
    <mergeCell ref="M35:N35"/>
    <mergeCell ref="AO6:AP6"/>
    <mergeCell ref="AQ6:AR6"/>
    <mergeCell ref="A1:AS2"/>
    <mergeCell ref="AM6:AN6"/>
    <mergeCell ref="U6:V6"/>
    <mergeCell ref="W6:X6"/>
    <mergeCell ref="Y6:Z6"/>
    <mergeCell ref="AI6:AJ6"/>
    <mergeCell ref="G6:H6"/>
    <mergeCell ref="M6:N6"/>
    <mergeCell ref="O6:P6"/>
    <mergeCell ref="Q6:R6"/>
    <mergeCell ref="AK6:AL6"/>
    <mergeCell ref="C5:AR5"/>
    <mergeCell ref="AA6:AB6"/>
    <mergeCell ref="AC6:AD6"/>
    <mergeCell ref="AE6:AF6"/>
    <mergeCell ref="AG6:AH6"/>
    <mergeCell ref="C6:D6"/>
    <mergeCell ref="E6:F6"/>
    <mergeCell ref="I6:J6"/>
    <mergeCell ref="K6:L6"/>
    <mergeCell ref="S6:T6"/>
    <mergeCell ref="C33:D33"/>
    <mergeCell ref="E33:F33"/>
    <mergeCell ref="G33:H33"/>
    <mergeCell ref="I33:J33"/>
    <mergeCell ref="K33:L33"/>
    <mergeCell ref="M33:N33"/>
    <mergeCell ref="O33:P33"/>
    <mergeCell ref="Y33:Z33"/>
    <mergeCell ref="AA33:AB33"/>
    <mergeCell ref="AC33:AD33"/>
    <mergeCell ref="AE33:AF33"/>
    <mergeCell ref="Q33:R33"/>
    <mergeCell ref="S33:T33"/>
    <mergeCell ref="U33:V33"/>
    <mergeCell ref="W33:X33"/>
    <mergeCell ref="AG33:AH33"/>
    <mergeCell ref="AQ33:AR33"/>
    <mergeCell ref="AI33:AJ33"/>
    <mergeCell ref="AK33:AL33"/>
    <mergeCell ref="AM33:AN33"/>
    <mergeCell ref="AO33:AP33"/>
    <mergeCell ref="C24:AR24"/>
    <mergeCell ref="C27:AR27"/>
    <mergeCell ref="C29:AR29"/>
    <mergeCell ref="C31:AR31"/>
    <mergeCell ref="C9:AR9"/>
    <mergeCell ref="C12:AR12"/>
    <mergeCell ref="C17:AR17"/>
    <mergeCell ref="C22:AR22"/>
  </mergeCells>
  <phoneticPr fontId="2" type="noConversion"/>
  <printOptions horizontalCentered="1"/>
  <pageMargins left="0" right="0" top="0.5" bottom="0.25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showGridLines="0" zoomScaleNormal="100" zoomScaleSheetLayoutView="100" workbookViewId="0"/>
  </sheetViews>
  <sheetFormatPr defaultRowHeight="12.75" x14ac:dyDescent="0.2"/>
  <cols>
    <col min="1" max="1" width="53.7109375" customWidth="1"/>
    <col min="2" max="2" width="39.7109375" customWidth="1"/>
  </cols>
  <sheetData>
    <row r="1" spans="1:2" ht="30" customHeight="1" x14ac:dyDescent="0.2"/>
    <row r="2" spans="1:2" ht="20.25" x14ac:dyDescent="0.3">
      <c r="A2" s="176" t="s">
        <v>113</v>
      </c>
      <c r="B2" s="176"/>
    </row>
    <row r="3" spans="1:2" ht="20.25" x14ac:dyDescent="0.3">
      <c r="A3" s="176" t="s">
        <v>59</v>
      </c>
      <c r="B3" s="176"/>
    </row>
    <row r="4" spans="1:2" ht="3" customHeight="1" x14ac:dyDescent="0.3">
      <c r="A4" s="120"/>
      <c r="B4" s="120"/>
    </row>
    <row r="6" spans="1:2" ht="13.5" thickBot="1" x14ac:dyDescent="0.25"/>
    <row r="7" spans="1:2" x14ac:dyDescent="0.2">
      <c r="B7" s="121"/>
    </row>
    <row r="8" spans="1:2" ht="25.5" x14ac:dyDescent="0.2">
      <c r="B8" s="133" t="str">
        <f>Phase2!A10</f>
        <v>1. C-cuts - around circle - inside foot - backward</v>
      </c>
    </row>
    <row r="9" spans="1:2" ht="25.5" x14ac:dyDescent="0.2">
      <c r="B9" s="133" t="str">
        <f>Phase2!A11</f>
        <v>2. C-cuts - around circle - crossunders - backward</v>
      </c>
    </row>
    <row r="10" spans="1:2" x14ac:dyDescent="0.2">
      <c r="B10" s="133" t="str">
        <f>Phase2!A23</f>
        <v>11. Slap shot - low</v>
      </c>
    </row>
    <row r="11" spans="1:2" x14ac:dyDescent="0.2">
      <c r="B11" s="133"/>
    </row>
    <row r="12" spans="1:2" x14ac:dyDescent="0.2">
      <c r="B12" s="133"/>
    </row>
    <row r="13" spans="1:2" ht="13.5" thickBot="1" x14ac:dyDescent="0.25">
      <c r="B13" s="134"/>
    </row>
    <row r="15" spans="1:2" ht="13.5" thickBot="1" x14ac:dyDescent="0.25"/>
    <row r="16" spans="1:2" x14ac:dyDescent="0.2">
      <c r="B16" s="121"/>
    </row>
    <row r="17" spans="2:2" x14ac:dyDescent="0.2">
      <c r="B17" s="133" t="str">
        <f>Phase2!A13</f>
        <v>3. Puck scoop - forehand</v>
      </c>
    </row>
    <row r="18" spans="2:2" x14ac:dyDescent="0.2">
      <c r="B18" s="133" t="str">
        <f>Phase2!A14</f>
        <v>4. Puck scoop - backhand</v>
      </c>
    </row>
    <row r="19" spans="2:2" x14ac:dyDescent="0.2">
      <c r="B19" s="133" t="str">
        <f>Phase2!A15</f>
        <v>5. Puck over stick - forehand and backhand</v>
      </c>
    </row>
    <row r="20" spans="2:2" x14ac:dyDescent="0.2">
      <c r="B20" s="133" t="str">
        <f>Phase2!A16</f>
        <v>6. Flip puck up - knock down</v>
      </c>
    </row>
    <row r="21" spans="2:2" x14ac:dyDescent="0.2">
      <c r="B21" s="133" t="str">
        <f>Phase2!A25</f>
        <v>12. Stationary tips - between legs - fhd / bhd</v>
      </c>
    </row>
    <row r="22" spans="2:2" x14ac:dyDescent="0.2">
      <c r="B22" s="133" t="str">
        <f>Phase2!A26</f>
        <v>13. Moving tips - forehand and backhand</v>
      </c>
    </row>
    <row r="23" spans="2:2" x14ac:dyDescent="0.2">
      <c r="B23" s="133"/>
    </row>
    <row r="24" spans="2:2" ht="13.5" thickBot="1" x14ac:dyDescent="0.25">
      <c r="B24" s="134"/>
    </row>
    <row r="26" spans="2:2" ht="13.5" thickBot="1" x14ac:dyDescent="0.25"/>
    <row r="27" spans="2:2" x14ac:dyDescent="0.2">
      <c r="B27" s="121"/>
    </row>
    <row r="28" spans="2:2" x14ac:dyDescent="0.2">
      <c r="B28" s="133" t="str">
        <f>Phase2!A18</f>
        <v>7. Body / stick - opposite</v>
      </c>
    </row>
    <row r="29" spans="2:2" x14ac:dyDescent="0.2">
      <c r="B29" s="133" t="str">
        <f>Phase2!A19</f>
        <v>8. Puck scoop - forehand</v>
      </c>
    </row>
    <row r="30" spans="2:2" x14ac:dyDescent="0.2">
      <c r="B30" s="133" t="str">
        <f>Phase2!A20</f>
        <v>9. Puck scoop - backhand</v>
      </c>
    </row>
    <row r="31" spans="2:2" x14ac:dyDescent="0.2">
      <c r="B31" s="133" t="str">
        <f>Phase2!A21</f>
        <v>10. Backhand - one hand - with pylons</v>
      </c>
    </row>
    <row r="32" spans="2:2" x14ac:dyDescent="0.2">
      <c r="B32" s="133"/>
    </row>
    <row r="33" spans="2:2" x14ac:dyDescent="0.2">
      <c r="B33" s="133"/>
    </row>
    <row r="34" spans="2:2" x14ac:dyDescent="0.2">
      <c r="B34" s="133"/>
    </row>
    <row r="35" spans="2:2" ht="13.5" thickBot="1" x14ac:dyDescent="0.25">
      <c r="B35" s="134"/>
    </row>
    <row r="37" spans="2:2" ht="13.5" thickBot="1" x14ac:dyDescent="0.25"/>
    <row r="38" spans="2:2" x14ac:dyDescent="0.2">
      <c r="B38" s="121"/>
    </row>
    <row r="39" spans="2:2" x14ac:dyDescent="0.2">
      <c r="B39" s="133" t="str">
        <f>Phase2!A28</f>
        <v>14. The chili dip</v>
      </c>
    </row>
    <row r="40" spans="2:2" x14ac:dyDescent="0.2">
      <c r="B40" s="133" t="str">
        <f>Phase2!A30</f>
        <v>15. Fake pass</v>
      </c>
    </row>
    <row r="41" spans="2:2" x14ac:dyDescent="0.2">
      <c r="B41" s="133" t="str">
        <f>Phase2!A32</f>
        <v>16. Chip pass</v>
      </c>
    </row>
    <row r="42" spans="2:2" x14ac:dyDescent="0.2">
      <c r="B42" s="133"/>
    </row>
    <row r="43" spans="2:2" x14ac:dyDescent="0.2">
      <c r="B43" s="133"/>
    </row>
    <row r="44" spans="2:2" x14ac:dyDescent="0.2">
      <c r="B44" s="133"/>
    </row>
    <row r="45" spans="2:2" x14ac:dyDescent="0.2">
      <c r="B45" s="133"/>
    </row>
    <row r="46" spans="2:2" ht="13.5" thickBot="1" x14ac:dyDescent="0.25">
      <c r="B46" s="134"/>
    </row>
  </sheetData>
  <sheetProtection password="DFDD" sheet="1" objects="1" scenarios="1"/>
  <mergeCells count="2">
    <mergeCell ref="A2:B2"/>
    <mergeCell ref="A3:B3"/>
  </mergeCells>
  <phoneticPr fontId="2" type="noConversion"/>
  <printOptions horizontalCentered="1"/>
  <pageMargins left="0.5" right="0.5" top="0.75" bottom="0.75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I37"/>
  <sheetViews>
    <sheetView showGridLines="0" zoomScaleNormal="100" zoomScaleSheetLayoutView="100" workbookViewId="0">
      <pane ySplit="8" topLeftCell="A15" activePane="bottomLeft" state="frozen"/>
      <selection pane="bottomLeft" activeCell="C15" sqref="C15:AR15"/>
    </sheetView>
  </sheetViews>
  <sheetFormatPr defaultRowHeight="12.75" x14ac:dyDescent="0.2"/>
  <cols>
    <col min="1" max="1" width="19.85546875" customWidth="1"/>
    <col min="2" max="2" width="0.42578125" customWidth="1"/>
    <col min="3" max="3" width="3.28515625" customWidth="1"/>
    <col min="4" max="4" width="2.28515625" customWidth="1"/>
    <col min="5" max="5" width="3.28515625" customWidth="1"/>
    <col min="6" max="6" width="2.28515625" customWidth="1"/>
    <col min="7" max="7" width="3.28515625" customWidth="1"/>
    <col min="8" max="8" width="2.28515625" customWidth="1"/>
    <col min="9" max="9" width="3.28515625" customWidth="1"/>
    <col min="10" max="10" width="2.28515625" customWidth="1"/>
    <col min="11" max="11" width="3.28515625" customWidth="1"/>
    <col min="12" max="12" width="2.28515625" customWidth="1"/>
    <col min="13" max="13" width="3.28515625" customWidth="1"/>
    <col min="14" max="14" width="2.28515625" customWidth="1"/>
    <col min="15" max="15" width="3.28515625" customWidth="1"/>
    <col min="16" max="16" width="2.28515625" customWidth="1"/>
    <col min="17" max="17" width="3.28515625" customWidth="1"/>
    <col min="18" max="18" width="2.28515625" customWidth="1"/>
    <col min="19" max="19" width="3.28515625" customWidth="1"/>
    <col min="20" max="20" width="2.28515625" customWidth="1"/>
    <col min="21" max="21" width="3.28515625" customWidth="1"/>
    <col min="22" max="22" width="2.28515625" customWidth="1"/>
    <col min="23" max="23" width="3.28515625" customWidth="1"/>
    <col min="24" max="24" width="2.28515625" customWidth="1"/>
    <col min="25" max="25" width="3.28515625" customWidth="1"/>
    <col min="26" max="26" width="2.28515625" customWidth="1"/>
    <col min="27" max="27" width="3.28515625" customWidth="1"/>
    <col min="28" max="28" width="2.28515625" customWidth="1"/>
    <col min="29" max="29" width="3.28515625" customWidth="1"/>
    <col min="30" max="30" width="2.28515625" customWidth="1"/>
    <col min="31" max="31" width="3.28515625" customWidth="1"/>
    <col min="32" max="32" width="2.28515625" customWidth="1"/>
    <col min="33" max="33" width="3.28515625" customWidth="1"/>
    <col min="34" max="34" width="2.28515625" customWidth="1"/>
    <col min="35" max="35" width="3.28515625" customWidth="1"/>
    <col min="36" max="36" width="2.28515625" customWidth="1"/>
    <col min="37" max="37" width="3.28515625" customWidth="1"/>
    <col min="38" max="38" width="2.28515625" customWidth="1"/>
    <col min="39" max="39" width="3.28515625" customWidth="1"/>
    <col min="40" max="40" width="2.28515625" customWidth="1"/>
    <col min="41" max="41" width="3.28515625" customWidth="1"/>
    <col min="42" max="42" width="2.28515625" customWidth="1"/>
    <col min="43" max="43" width="3.28515625" customWidth="1"/>
    <col min="44" max="44" width="2.28515625" customWidth="1"/>
    <col min="45" max="45" width="0.42578125" customWidth="1"/>
  </cols>
  <sheetData>
    <row r="1" spans="1:165" ht="27.75" customHeight="1" x14ac:dyDescent="0.4">
      <c r="A1" s="165" t="s">
        <v>114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29"/>
    </row>
    <row r="2" spans="1:165" ht="21" customHeight="1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</row>
    <row r="3" spans="1:165" ht="3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65" s="11" customFormat="1" ht="13.5" thickBot="1" x14ac:dyDescent="0.25">
      <c r="A4" s="180" t="s">
        <v>60</v>
      </c>
      <c r="B4" s="172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165" s="12" customFormat="1" ht="15" customHeight="1" thickBot="1" x14ac:dyDescent="0.3">
      <c r="A5" s="123" t="s">
        <v>61</v>
      </c>
      <c r="B5" s="70"/>
      <c r="C5" s="181" t="s">
        <v>4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40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</row>
    <row r="6" spans="1:165" s="13" customFormat="1" ht="40.5" customHeight="1" x14ac:dyDescent="0.2">
      <c r="A6" s="77" t="s">
        <v>3</v>
      </c>
      <c r="B6" s="53"/>
      <c r="C6" s="179" t="str">
        <f>Phase1!C6:D6</f>
        <v>Name 1</v>
      </c>
      <c r="D6" s="178"/>
      <c r="E6" s="177" t="str">
        <f>Phase1!E6:F6</f>
        <v>Name 2</v>
      </c>
      <c r="F6" s="178"/>
      <c r="G6" s="177" t="str">
        <f>Phase1!G6:H6</f>
        <v>Name 3</v>
      </c>
      <c r="H6" s="178"/>
      <c r="I6" s="177" t="str">
        <f>Phase1!I6:J6</f>
        <v>Name 4</v>
      </c>
      <c r="J6" s="178"/>
      <c r="K6" s="177" t="str">
        <f>Phase1!K6:L6</f>
        <v>Name 5</v>
      </c>
      <c r="L6" s="178"/>
      <c r="M6" s="177" t="str">
        <f>Phase1!M6:N6</f>
        <v>Name 6</v>
      </c>
      <c r="N6" s="178"/>
      <c r="O6" s="177" t="str">
        <f>Phase1!O6:P6</f>
        <v>Name 7</v>
      </c>
      <c r="P6" s="178"/>
      <c r="Q6" s="177" t="str">
        <f>Phase1!Q6:R6</f>
        <v>Name 8</v>
      </c>
      <c r="R6" s="178"/>
      <c r="S6" s="177" t="str">
        <f>Phase1!S6:T6</f>
        <v>Name 9</v>
      </c>
      <c r="T6" s="178"/>
      <c r="U6" s="177" t="str">
        <f>Phase1!U6:V6</f>
        <v>Name 10</v>
      </c>
      <c r="V6" s="178"/>
      <c r="W6" s="177" t="str">
        <f>Phase1!W6:X6</f>
        <v>Name 11</v>
      </c>
      <c r="X6" s="178"/>
      <c r="Y6" s="177" t="str">
        <f>Phase1!Y6:Z6</f>
        <v>Name 12</v>
      </c>
      <c r="Z6" s="178"/>
      <c r="AA6" s="177" t="str">
        <f>Phase1!AA6:AB6</f>
        <v>Name 13</v>
      </c>
      <c r="AB6" s="178"/>
      <c r="AC6" s="177" t="str">
        <f>Phase1!AC6:AD6</f>
        <v>Name 14</v>
      </c>
      <c r="AD6" s="178"/>
      <c r="AE6" s="177" t="str">
        <f>Phase1!AE6:AF6</f>
        <v>Name 15</v>
      </c>
      <c r="AF6" s="178"/>
      <c r="AG6" s="177" t="str">
        <f>Phase1!AG6:AH6</f>
        <v>Name 16</v>
      </c>
      <c r="AH6" s="178"/>
      <c r="AI6" s="177" t="str">
        <f>Phase1!AI6:AJ6</f>
        <v>Name 17</v>
      </c>
      <c r="AJ6" s="178"/>
      <c r="AK6" s="177" t="str">
        <f>Phase1!AK6:AL6</f>
        <v>Name 18</v>
      </c>
      <c r="AL6" s="178"/>
      <c r="AM6" s="177" t="str">
        <f>Phase1!AM6:AN6</f>
        <v>Name 19</v>
      </c>
      <c r="AN6" s="178"/>
      <c r="AO6" s="177" t="str">
        <f>Phase1!AO6:AP6</f>
        <v>Name 20</v>
      </c>
      <c r="AP6" s="178"/>
      <c r="AQ6" s="177" t="str">
        <f>Phase1!AQ6:AR6</f>
        <v>Name 21</v>
      </c>
      <c r="AR6" s="178"/>
      <c r="AS6" s="50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</row>
    <row r="7" spans="1:165" s="14" customFormat="1" ht="5.25" customHeight="1" x14ac:dyDescent="0.2">
      <c r="A7" s="60"/>
      <c r="B7" s="53"/>
      <c r="C7" s="117"/>
      <c r="D7" s="55"/>
      <c r="E7" s="54"/>
      <c r="F7" s="55"/>
      <c r="G7" s="54"/>
      <c r="H7" s="55"/>
      <c r="I7" s="54"/>
      <c r="J7" s="55"/>
      <c r="K7" s="54"/>
      <c r="L7" s="55"/>
      <c r="M7" s="54"/>
      <c r="N7" s="55"/>
      <c r="O7" s="54"/>
      <c r="P7" s="55"/>
      <c r="Q7" s="54"/>
      <c r="R7" s="55"/>
      <c r="S7" s="54"/>
      <c r="T7" s="55"/>
      <c r="U7" s="54"/>
      <c r="V7" s="55"/>
      <c r="W7" s="54"/>
      <c r="X7" s="55"/>
      <c r="Y7" s="54"/>
      <c r="Z7" s="55"/>
      <c r="AA7" s="54"/>
      <c r="AB7" s="55"/>
      <c r="AC7" s="54"/>
      <c r="AD7" s="55"/>
      <c r="AE7" s="54"/>
      <c r="AF7" s="55"/>
      <c r="AG7" s="54"/>
      <c r="AH7" s="55"/>
      <c r="AI7" s="54"/>
      <c r="AJ7" s="55"/>
      <c r="AK7" s="54"/>
      <c r="AL7" s="55"/>
      <c r="AM7" s="54"/>
      <c r="AN7" s="55"/>
      <c r="AO7" s="54"/>
      <c r="AP7" s="55"/>
      <c r="AQ7" s="54"/>
      <c r="AR7" s="55"/>
      <c r="AS7" s="66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</row>
    <row r="8" spans="1:165" s="15" customFormat="1" ht="12" customHeight="1" thickBot="1" x14ac:dyDescent="0.25">
      <c r="A8" s="69" t="s">
        <v>5</v>
      </c>
      <c r="B8" s="41"/>
      <c r="C8" s="118">
        <v>1</v>
      </c>
      <c r="D8" s="37" t="s">
        <v>0</v>
      </c>
      <c r="E8" s="108">
        <v>2</v>
      </c>
      <c r="F8" s="52" t="s">
        <v>0</v>
      </c>
      <c r="G8" s="108">
        <v>3</v>
      </c>
      <c r="H8" s="52" t="s">
        <v>0</v>
      </c>
      <c r="I8" s="108">
        <v>4</v>
      </c>
      <c r="J8" s="52" t="s">
        <v>0</v>
      </c>
      <c r="K8" s="108">
        <v>5</v>
      </c>
      <c r="L8" s="52" t="s">
        <v>0</v>
      </c>
      <c r="M8" s="106">
        <v>6</v>
      </c>
      <c r="N8" s="35" t="s">
        <v>0</v>
      </c>
      <c r="O8" s="106">
        <v>7</v>
      </c>
      <c r="P8" s="36" t="s">
        <v>0</v>
      </c>
      <c r="Q8" s="108">
        <v>8</v>
      </c>
      <c r="R8" s="37" t="s">
        <v>0</v>
      </c>
      <c r="S8" s="108">
        <v>9</v>
      </c>
      <c r="T8" s="52" t="s">
        <v>0</v>
      </c>
      <c r="U8" s="108">
        <v>10</v>
      </c>
      <c r="V8" s="52" t="s">
        <v>0</v>
      </c>
      <c r="W8" s="107">
        <v>11</v>
      </c>
      <c r="X8" s="36" t="s">
        <v>0</v>
      </c>
      <c r="Y8" s="106">
        <v>12</v>
      </c>
      <c r="Z8" s="36" t="s">
        <v>0</v>
      </c>
      <c r="AA8" s="106">
        <v>13</v>
      </c>
      <c r="AB8" s="35" t="s">
        <v>0</v>
      </c>
      <c r="AC8" s="106">
        <v>14</v>
      </c>
      <c r="AD8" s="38" t="s">
        <v>0</v>
      </c>
      <c r="AE8" s="106">
        <v>15</v>
      </c>
      <c r="AF8" s="76" t="s">
        <v>0</v>
      </c>
      <c r="AG8" s="106">
        <v>16</v>
      </c>
      <c r="AH8" s="76" t="s">
        <v>0</v>
      </c>
      <c r="AI8" s="106">
        <v>17</v>
      </c>
      <c r="AJ8" s="39" t="s">
        <v>0</v>
      </c>
      <c r="AK8" s="106">
        <v>18</v>
      </c>
      <c r="AL8" s="76" t="s">
        <v>0</v>
      </c>
      <c r="AM8" s="106">
        <v>19</v>
      </c>
      <c r="AN8" s="76" t="s">
        <v>0</v>
      </c>
      <c r="AO8" s="106">
        <v>20</v>
      </c>
      <c r="AP8" s="39" t="s">
        <v>0</v>
      </c>
      <c r="AQ8" s="106">
        <v>21</v>
      </c>
      <c r="AR8" s="39" t="s">
        <v>0</v>
      </c>
      <c r="AS8" s="4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</row>
    <row r="9" spans="1:165" s="12" customFormat="1" ht="12.75" customHeight="1" thickBot="1" x14ac:dyDescent="0.25">
      <c r="A9" s="113" t="s">
        <v>54</v>
      </c>
      <c r="B9" s="71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5"/>
      <c r="AS9" s="67"/>
      <c r="AT9" s="49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</row>
    <row r="10" spans="1:165" s="12" customFormat="1" ht="19.5" customHeight="1" x14ac:dyDescent="0.2">
      <c r="A10" s="114" t="s">
        <v>97</v>
      </c>
      <c r="B10" s="71"/>
      <c r="C10" s="139" t="s">
        <v>2</v>
      </c>
      <c r="D10" s="75" t="str">
        <f>IF(ISERROR(IF(C10&gt;=0,RANK(C10,($C10,$E10,$G10,$I10,$K10,$M10,$O10,$Q10,$S10,$U10,$W10,$Y10,$AA10,$AC10,$AE10,$AG10,$AI10,$AK10,$AM10,$AO10,$AQ10),0),"")),"",(IF(C10&gt;=0,RANK(C10,($C10,$E10,$G10,$I10,$K10,$M10,$O10,$Q10,$S10,$U10,$W10,$Y10,$AA10,$AC10,$AE10,$AG10,$AI10,$AK10,$AM10,$AO10,$AQ10),0),"")))</f>
        <v/>
      </c>
      <c r="E10" s="140" t="s">
        <v>2</v>
      </c>
      <c r="F10" s="75" t="str">
        <f>IF(ISERROR(IF(E10&gt;=0,RANK(E10,($C10,$E10,$G10,$I10,$K10,$M10,$O10,$Q10,$S10,$U10,$W10,$Y10,$AA10,$AC10,$AE10,$AG10,$AI10,$AK10,$AM10,$AO10,$AQ10),0),"")),"",(IF(E10&gt;=0,RANK(E10,($C10,$E10,$G10,$I10,$K10,$M10,$O10,$Q10,$S10,$U10,$W10,$Y10,$AA10,$AC10,$AE10,$AG10,$AI10,$AK10,$AM10,$AO10,$AQ10),0),"")))</f>
        <v/>
      </c>
      <c r="G10" s="141" t="s">
        <v>2</v>
      </c>
      <c r="H10" s="75" t="str">
        <f>IF(ISERROR(IF(G10&gt;=0,RANK(G10,($C10,$E10,$G10,$I10,$K10,$M10,$O10,$Q10,$S10,$U10,$W10,$Y10,$AA10,$AC10,$AE10,$AG10,$AI10,$AK10,$AM10,$AO10,$AQ10),0),"")),"",(IF(G10&gt;=0,RANK(G10,($C10,$E10,$G10,$I10,$K10,$M10,$O10,$Q10,$S10,$U10,$W10,$Y10,$AA10,$AC10,$AE10,$AG10,$AI10,$AK10,$AM10,$AO10,$AQ10),0),"")))</f>
        <v/>
      </c>
      <c r="I10" s="141" t="s">
        <v>2</v>
      </c>
      <c r="J10" s="75" t="str">
        <f>IF(ISERROR(IF(I10&gt;=0,RANK(I10,($C10,$E10,$G10,$I10,$K10,$M10,$O10,$Q10,$S10,$U10,$W10,$Y10,$AA10,$AC10,$AE10,$AG10,$AI10,$AK10,$AM10,$AO10,$AQ10),0),"")),"",(IF(I10&gt;=0,RANK(I10,($C10,$E10,$G10,$I10,$K10,$M10,$O10,$Q10,$S10,$U10,$W10,$Y10,$AA10,$AC10,$AE10,$AG10,$AI10,$AK10,$AM10,$AO10,$AQ10),0),"")))</f>
        <v/>
      </c>
      <c r="K10" s="141" t="s">
        <v>2</v>
      </c>
      <c r="L10" s="75" t="str">
        <f>IF(ISERROR(IF(K10&gt;=0,RANK(K10,($C10,$E10,$G10,$I10,$K10,$M10,$O10,$Q10,$S10,$U10,$W10,$Y10,$AA10,$AC10,$AE10,$AG10,$AI10,$AK10,$AM10,$AO10,$AQ10),0),"")),"",(IF(K10&gt;=0,RANK(K10,($C10,$E10,$G10,$I10,$K10,$M10,$O10,$Q10,$S10,$U10,$W10,$Y10,$AA10,$AC10,$AE10,$AG10,$AI10,$AK10,$AM10,$AO10,$AQ10),0),"")))</f>
        <v/>
      </c>
      <c r="M10" s="141" t="s">
        <v>2</v>
      </c>
      <c r="N10" s="75" t="str">
        <f>IF(ISERROR(IF(M10&gt;=0,RANK(M10,($C10,$E10,$G10,$I10,$K10,$M10,$O10,$Q10,$S10,$U10,$W10,$Y10,$AA10,$AC10,$AE10,$AG10,$AI10,$AK10,$AM10,$AO10,$AQ10),0),"")),"",(IF(M10&gt;=0,RANK(M10,($C10,$E10,$G10,$I10,$K10,$M10,$O10,$Q10,$S10,$U10,$W10,$Y10,$AA10,$AC10,$AE10,$AG10,$AI10,$AK10,$AM10,$AO10,$AQ10),0),"")))</f>
        <v/>
      </c>
      <c r="O10" s="141" t="s">
        <v>2</v>
      </c>
      <c r="P10" s="75" t="str">
        <f>IF(ISERROR(IF(O10&gt;=0,RANK(O10,($C10,$E10,$G10,$I10,$K10,$M10,$O10,$Q10,$S10,$U10,$W10,$Y10,$AA10,$AC10,$AE10,$AG10,$AI10,$AK10,$AM10,$AO10,$AQ10),0),"")),"",(IF(O10&gt;=0,RANK(O10,($C10,$E10,$G10,$I10,$K10,$M10,$O10,$Q10,$S10,$U10,$W10,$Y10,$AA10,$AC10,$AE10,$AG10,$AI10,$AK10,$AM10,$AO10,$AQ10),0),"")))</f>
        <v/>
      </c>
      <c r="Q10" s="141" t="s">
        <v>2</v>
      </c>
      <c r="R10" s="75" t="str">
        <f>IF(ISERROR(IF(Q10&gt;=0,RANK(Q10,($C10,$E10,$G10,$I10,$K10,$M10,$O10,$Q10,$S10,$U10,$W10,$Y10,$AA10,$AC10,$AE10,$AG10,$AI10,$AK10,$AM10,$AO10,$AQ10),0),"")),"",(IF(Q10&gt;=0,RANK(Q10,($C10,$E10,$G10,$I10,$K10,$M10,$O10,$Q10,$S10,$U10,$W10,$Y10,$AA10,$AC10,$AE10,$AG10,$AI10,$AK10,$AM10,$AO10,$AQ10),0),"")))</f>
        <v/>
      </c>
      <c r="S10" s="141" t="s">
        <v>2</v>
      </c>
      <c r="T10" s="75" t="str">
        <f>IF(ISERROR(IF(S10&gt;=0,RANK(S10,($C10,$E10,$G10,$I10,$K10,$M10,$O10,$Q10,$S10,$U10,$W10,$Y10,$AA10,$AC10,$AE10,$AG10,$AI10,$AK10,$AM10,$AO10,$AQ10),0),"")),"",(IF(S10&gt;=0,RANK(S10,($C10,$E10,$G10,$I10,$K10,$M10,$O10,$Q10,$S10,$U10,$W10,$Y10,$AA10,$AC10,$AE10,$AG10,$AI10,$AK10,$AM10,$AO10,$AQ10),0),"")))</f>
        <v/>
      </c>
      <c r="U10" s="141" t="s">
        <v>2</v>
      </c>
      <c r="V10" s="75" t="str">
        <f>IF(ISERROR(IF(U10&gt;=0,RANK(U10,($C10,$E10,$G10,$I10,$K10,$M10,$O10,$Q10,$S10,$U10,$W10,$Y10,$AA10,$AC10,$AE10,$AG10,$AI10,$AK10,$AM10,$AO10,$AQ10),0),"")),"",(IF(U10&gt;=0,RANK(U10,($C10,$E10,$G10,$I10,$K10,$M10,$O10,$Q10,$S10,$U10,$W10,$Y10,$AA10,$AC10,$AE10,$AG10,$AI10,$AK10,$AM10,$AO10,$AQ10),0),"")))</f>
        <v/>
      </c>
      <c r="W10" s="141" t="s">
        <v>2</v>
      </c>
      <c r="X10" s="75" t="str">
        <f>IF(ISERROR(IF(W10&gt;=0,RANK(W10,($C10,$E10,$G10,$I10,$K10,$M10,$O10,$Q10,$S10,$U10,$W10,$Y10,$AA10,$AC10,$AE10,$AG10,$AI10,$AK10,$AM10,$AO10,$AQ10),0),"")),"",(IF(W10&gt;=0,RANK(W10,($C10,$E10,$G10,$I10,$K10,$M10,$O10,$Q10,$S10,$U10,$W10,$Y10,$AA10,$AC10,$AE10,$AG10,$AI10,$AK10,$AM10,$AO10,$AQ10),0),"")))</f>
        <v/>
      </c>
      <c r="Y10" s="141" t="s">
        <v>2</v>
      </c>
      <c r="Z10" s="75" t="str">
        <f>IF(ISERROR(IF(Y10&gt;=0,RANK(Y10,($C10,$E10,$G10,$I10,$K10,$M10,$O10,$Q10,$S10,$U10,$W10,$Y10,$AA10,$AC10,$AE10,$AG10,$AI10,$AK10,$AM10,$AO10,$AQ10),0),"")),"",(IF(Y10&gt;=0,RANK(Y10,($C10,$E10,$G10,$I10,$K10,$M10,$O10,$Q10,$S10,$U10,$W10,$Y10,$AA10,$AC10,$AE10,$AG10,$AI10,$AK10,$AM10,$AO10,$AQ10),0),"")))</f>
        <v/>
      </c>
      <c r="AA10" s="141" t="s">
        <v>2</v>
      </c>
      <c r="AB10" s="75" t="str">
        <f>IF(ISERROR(IF(AA10&gt;=0,RANK(AA10,($C10,$E10,$G10,$I10,$K10,$M10,$O10,$Q10,$S10,$U10,$W10,$Y10,$AA10,$AC10,$AE10,$AG10,$AI10,$AK10,$AM10,$AO10,$AQ10),0),"")),"",(IF(AA10&gt;=0,RANK(AA10,($C10,$E10,$G10,$I10,$K10,$M10,$O10,$Q10,$S10,$U10,$W10,$Y10,$AA10,$AC10,$AE10,$AG10,$AI10,$AK10,$AM10,$AO10,$AQ10),0),"")))</f>
        <v/>
      </c>
      <c r="AC10" s="141" t="s">
        <v>2</v>
      </c>
      <c r="AD10" s="75" t="str">
        <f>IF(ISERROR(IF(AC10&gt;=0,RANK(AC10,($C10,$E10,$G10,$I10,$K10,$M10,$O10,$Q10,$S10,$U10,$W10,$Y10,$AA10,$AC10,$AE10,$AG10,$AI10,$AK10,$AM10,$AO10,$AQ10),0),"")),"",(IF(AC10&gt;=0,RANK(AC10,($C10,$E10,$G10,$I10,$K10,$M10,$O10,$Q10,$S10,$U10,$W10,$Y10,$AA10,$AC10,$AE10,$AG10,$AI10,$AK10,$AM10,$AO10,$AQ10),0),"")))</f>
        <v/>
      </c>
      <c r="AE10" s="141" t="s">
        <v>2</v>
      </c>
      <c r="AF10" s="75" t="str">
        <f>IF(ISERROR(IF(AE10&gt;=0,RANK(AE10,($C10,$E10,$G10,$I10,$K10,$M10,$O10,$Q10,$S10,$U10,$W10,$Y10,$AA10,$AC10,$AE10,$AG10,$AI10,$AK10,$AM10,$AO10,$AQ10),0),"")),"",(IF(AE10&gt;=0,RANK(AE10,($C10,$E10,$G10,$I10,$K10,$M10,$O10,$Q10,$S10,$U10,$W10,$Y10,$AA10,$AC10,$AE10,$AG10,$AI10,$AK10,$AM10,$AO10,$AQ10),0),"")))</f>
        <v/>
      </c>
      <c r="AG10" s="141" t="s">
        <v>2</v>
      </c>
      <c r="AH10" s="75" t="str">
        <f>IF(ISERROR(IF(AG10&gt;=0,RANK(AG10,($C10,$E10,$G10,$I10,$K10,$M10,$O10,$Q10,$S10,$U10,$W10,$Y10,$AA10,$AC10,$AE10,$AG10,$AI10,$AK10,$AM10,$AO10,$AQ10),0),"")),"",(IF(AG10&gt;=0,RANK(AG10,($C10,$E10,$G10,$I10,$K10,$M10,$O10,$Q10,$S10,$U10,$W10,$Y10,$AA10,$AC10,$AE10,$AG10,$AI10,$AK10,$AM10,$AO10,$AQ10),0),"")))</f>
        <v/>
      </c>
      <c r="AI10" s="141" t="s">
        <v>2</v>
      </c>
      <c r="AJ10" s="75" t="str">
        <f>IF(ISERROR(IF(AI10&gt;=0,RANK(AI10,($C10,$E10,$G10,$I10,$K10,$M10,$O10,$Q10,$S10,$U10,$W10,$Y10,$AA10,$AC10,$AE10,$AG10,$AI10,$AK10,$AM10,$AO10,$AQ10),0),"")),"",(IF(AI10&gt;=0,RANK(AI10,($C10,$E10,$G10,$I10,$K10,$M10,$O10,$Q10,$S10,$U10,$W10,$Y10,$AA10,$AC10,$AE10,$AG10,$AI10,$AK10,$AM10,$AO10,$AQ10),0),"")))</f>
        <v/>
      </c>
      <c r="AK10" s="141" t="s">
        <v>2</v>
      </c>
      <c r="AL10" s="75" t="str">
        <f>IF(ISERROR(IF(AK10&gt;=0,RANK(AK10,($C10,$E10,$G10,$I10,$K10,$M10,$O10,$Q10,$S10,$U10,$W10,$Y10,$AA10,$AC10,$AE10,$AG10,$AI10,$AK10,$AM10,$AO10,$AQ10),0),"")),"",(IF(AK10&gt;=0,RANK(AK10,($C10,$E10,$G10,$I10,$K10,$M10,$O10,$Q10,$S10,$U10,$W10,$Y10,$AA10,$AC10,$AE10,$AG10,$AI10,$AK10,$AM10,$AO10,$AQ10),0),"")))</f>
        <v/>
      </c>
      <c r="AM10" s="141" t="s">
        <v>2</v>
      </c>
      <c r="AN10" s="75" t="str">
        <f>IF(ISERROR(IF(AM10&gt;=0,RANK(AM10,($C10,$E10,$G10,$I10,$K10,$M10,$O10,$Q10,$S10,$U10,$W10,$Y10,$AA10,$AC10,$AE10,$AG10,$AI10,$AK10,$AM10,$AO10,$AQ10),0),"")),"",(IF(AM10&gt;=0,RANK(AM10,($C10,$E10,$G10,$I10,$K10,$M10,$O10,$Q10,$S10,$U10,$W10,$Y10,$AA10,$AC10,$AE10,$AG10,$AI10,$AK10,$AM10,$AO10,$AQ10),0),"")))</f>
        <v/>
      </c>
      <c r="AO10" s="141" t="s">
        <v>2</v>
      </c>
      <c r="AP10" s="75" t="str">
        <f>IF(ISERROR(IF(AO10&gt;=0,RANK(AO10,($C10,$E10,$G10,$I10,$K10,$M10,$O10,$Q10,$S10,$U10,$W10,$Y10,$AA10,$AC10,$AE10,$AG10,$AI10,$AK10,$AM10,$AO10,$AQ10),0),"")),"",(IF(AO10&gt;=0,RANK(AO10,($C10,$E10,$G10,$I10,$K10,$M10,$O10,$Q10,$S10,$U10,$W10,$Y10,$AA10,$AC10,$AE10,$AG10,$AI10,$AK10,$AM10,$AO10,$AQ10),0),"")))</f>
        <v/>
      </c>
      <c r="AQ10" s="141" t="s">
        <v>2</v>
      </c>
      <c r="AR10" s="75" t="str">
        <f>IF(ISERROR(IF(AQ10&gt;=0,RANK(AQ10,($C10,$E10,$G10,$I10,$K10,$M10,$O10,$Q10,$S10,$U10,$W10,$Y10,$AA10,$AC10,$AE10,$AG10,$AI10,$AK10,$AM10,$AO10,$AQ10),0),"")),"",(IF(AQ10&gt;=0,RANK(AQ10,($C10,$E10,$G10,$I10,$K10,$M10,$O10,$Q10,$S10,$U10,$W10,$Y10,$AA10,$AC10,$AE10,$AG10,$AI10,$AK10,$AM10,$AO10,$AQ10),0),"")))</f>
        <v/>
      </c>
      <c r="AS10" s="67"/>
      <c r="AT10" s="49"/>
    </row>
    <row r="11" spans="1:165" s="12" customFormat="1" ht="19.5" customHeight="1" x14ac:dyDescent="0.2">
      <c r="A11" s="114" t="s">
        <v>98</v>
      </c>
      <c r="B11" s="71"/>
      <c r="C11" s="139" t="s">
        <v>2</v>
      </c>
      <c r="D11" s="75" t="str">
        <f>IF(ISERROR(IF(C11&gt;=0,RANK(C11,($C11,$E11,$G11,$I11,$K11,$M11,$O11,$Q11,$S11,$U11,$W11,$Y11,$AA11,$AC11,$AE11,$AG11,$AI11,$AK11,$AM11,$AO11,$AQ11),0),"")),"",(IF(C11&gt;=0,RANK(C11,($C11,$E11,$G11,$I11,$K11,$M11,$O11,$Q11,$S11,$U11,$W11,$Y11,$AA11,$AC11,$AE11,$AG11,$AI11,$AK11,$AM11,$AO11,$AQ11),0),"")))</f>
        <v/>
      </c>
      <c r="E11" s="140" t="s">
        <v>2</v>
      </c>
      <c r="F11" s="75" t="str">
        <f>IF(ISERROR(IF(E11&gt;=0,RANK(E11,($C11,$E11,$G11,$I11,$K11,$M11,$O11,$Q11,$S11,$U11,$W11,$Y11,$AA11,$AC11,$AE11,$AG11,$AI11,$AK11,$AM11,$AO11,$AQ11),0),"")),"",(IF(E11&gt;=0,RANK(E11,($C11,$E11,$G11,$I11,$K11,$M11,$O11,$Q11,$S11,$U11,$W11,$Y11,$AA11,$AC11,$AE11,$AG11,$AI11,$AK11,$AM11,$AO11,$AQ11),0),"")))</f>
        <v/>
      </c>
      <c r="G11" s="141" t="s">
        <v>2</v>
      </c>
      <c r="H11" s="75" t="str">
        <f>IF(ISERROR(IF(G11&gt;=0,RANK(G11,($C11,$E11,$G11,$I11,$K11,$M11,$O11,$Q11,$S11,$U11,$W11,$Y11,$AA11,$AC11,$AE11,$AG11,$AI11,$AK11,$AM11,$AO11,$AQ11),0),"")),"",(IF(G11&gt;=0,RANK(G11,($C11,$E11,$G11,$I11,$K11,$M11,$O11,$Q11,$S11,$U11,$W11,$Y11,$AA11,$AC11,$AE11,$AG11,$AI11,$AK11,$AM11,$AO11,$AQ11),0),"")))</f>
        <v/>
      </c>
      <c r="I11" s="141" t="s">
        <v>2</v>
      </c>
      <c r="J11" s="75" t="str">
        <f>IF(ISERROR(IF(I11&gt;=0,RANK(I11,($C11,$E11,$G11,$I11,$K11,$M11,$O11,$Q11,$S11,$U11,$W11,$Y11,$AA11,$AC11,$AE11,$AG11,$AI11,$AK11,$AM11,$AO11,$AQ11),0),"")),"",(IF(I11&gt;=0,RANK(I11,($C11,$E11,$G11,$I11,$K11,$M11,$O11,$Q11,$S11,$U11,$W11,$Y11,$AA11,$AC11,$AE11,$AG11,$AI11,$AK11,$AM11,$AO11,$AQ11),0),"")))</f>
        <v/>
      </c>
      <c r="K11" s="141" t="s">
        <v>2</v>
      </c>
      <c r="L11" s="75" t="str">
        <f>IF(ISERROR(IF(K11&gt;=0,RANK(K11,($C11,$E11,$G11,$I11,$K11,$M11,$O11,$Q11,$S11,$U11,$W11,$Y11,$AA11,$AC11,$AE11,$AG11,$AI11,$AK11,$AM11,$AO11,$AQ11),0),"")),"",(IF(K11&gt;=0,RANK(K11,($C11,$E11,$G11,$I11,$K11,$M11,$O11,$Q11,$S11,$U11,$W11,$Y11,$AA11,$AC11,$AE11,$AG11,$AI11,$AK11,$AM11,$AO11,$AQ11),0),"")))</f>
        <v/>
      </c>
      <c r="M11" s="141" t="s">
        <v>2</v>
      </c>
      <c r="N11" s="75" t="str">
        <f>IF(ISERROR(IF(M11&gt;=0,RANK(M11,($C11,$E11,$G11,$I11,$K11,$M11,$O11,$Q11,$S11,$U11,$W11,$Y11,$AA11,$AC11,$AE11,$AG11,$AI11,$AK11,$AM11,$AO11,$AQ11),0),"")),"",(IF(M11&gt;=0,RANK(M11,($C11,$E11,$G11,$I11,$K11,$M11,$O11,$Q11,$S11,$U11,$W11,$Y11,$AA11,$AC11,$AE11,$AG11,$AI11,$AK11,$AM11,$AO11,$AQ11),0),"")))</f>
        <v/>
      </c>
      <c r="O11" s="141" t="s">
        <v>2</v>
      </c>
      <c r="P11" s="75" t="str">
        <f>IF(ISERROR(IF(O11&gt;=0,RANK(O11,($C11,$E11,$G11,$I11,$K11,$M11,$O11,$Q11,$S11,$U11,$W11,$Y11,$AA11,$AC11,$AE11,$AG11,$AI11,$AK11,$AM11,$AO11,$AQ11),0),"")),"",(IF(O11&gt;=0,RANK(O11,($C11,$E11,$G11,$I11,$K11,$M11,$O11,$Q11,$S11,$U11,$W11,$Y11,$AA11,$AC11,$AE11,$AG11,$AI11,$AK11,$AM11,$AO11,$AQ11),0),"")))</f>
        <v/>
      </c>
      <c r="Q11" s="141" t="s">
        <v>2</v>
      </c>
      <c r="R11" s="75" t="str">
        <f>IF(ISERROR(IF(Q11&gt;=0,RANK(Q11,($C11,$E11,$G11,$I11,$K11,$M11,$O11,$Q11,$S11,$U11,$W11,$Y11,$AA11,$AC11,$AE11,$AG11,$AI11,$AK11,$AM11,$AO11,$AQ11),0),"")),"",(IF(Q11&gt;=0,RANK(Q11,($C11,$E11,$G11,$I11,$K11,$M11,$O11,$Q11,$S11,$U11,$W11,$Y11,$AA11,$AC11,$AE11,$AG11,$AI11,$AK11,$AM11,$AO11,$AQ11),0),"")))</f>
        <v/>
      </c>
      <c r="S11" s="141" t="s">
        <v>2</v>
      </c>
      <c r="T11" s="75" t="str">
        <f>IF(ISERROR(IF(S11&gt;=0,RANK(S11,($C11,$E11,$G11,$I11,$K11,$M11,$O11,$Q11,$S11,$U11,$W11,$Y11,$AA11,$AC11,$AE11,$AG11,$AI11,$AK11,$AM11,$AO11,$AQ11),0),"")),"",(IF(S11&gt;=0,RANK(S11,($C11,$E11,$G11,$I11,$K11,$M11,$O11,$Q11,$S11,$U11,$W11,$Y11,$AA11,$AC11,$AE11,$AG11,$AI11,$AK11,$AM11,$AO11,$AQ11),0),"")))</f>
        <v/>
      </c>
      <c r="U11" s="141" t="s">
        <v>2</v>
      </c>
      <c r="V11" s="75" t="str">
        <f>IF(ISERROR(IF(U11&gt;=0,RANK(U11,($C11,$E11,$G11,$I11,$K11,$M11,$O11,$Q11,$S11,$U11,$W11,$Y11,$AA11,$AC11,$AE11,$AG11,$AI11,$AK11,$AM11,$AO11,$AQ11),0),"")),"",(IF(U11&gt;=0,RANK(U11,($C11,$E11,$G11,$I11,$K11,$M11,$O11,$Q11,$S11,$U11,$W11,$Y11,$AA11,$AC11,$AE11,$AG11,$AI11,$AK11,$AM11,$AO11,$AQ11),0),"")))</f>
        <v/>
      </c>
      <c r="W11" s="141" t="s">
        <v>2</v>
      </c>
      <c r="X11" s="75" t="str">
        <f>IF(ISERROR(IF(W11&gt;=0,RANK(W11,($C11,$E11,$G11,$I11,$K11,$M11,$O11,$Q11,$S11,$U11,$W11,$Y11,$AA11,$AC11,$AE11,$AG11,$AI11,$AK11,$AM11,$AO11,$AQ11),0),"")),"",(IF(W11&gt;=0,RANK(W11,($C11,$E11,$G11,$I11,$K11,$M11,$O11,$Q11,$S11,$U11,$W11,$Y11,$AA11,$AC11,$AE11,$AG11,$AI11,$AK11,$AM11,$AO11,$AQ11),0),"")))</f>
        <v/>
      </c>
      <c r="Y11" s="141" t="s">
        <v>2</v>
      </c>
      <c r="Z11" s="75" t="str">
        <f>IF(ISERROR(IF(Y11&gt;=0,RANK(Y11,($C11,$E11,$G11,$I11,$K11,$M11,$O11,$Q11,$S11,$U11,$W11,$Y11,$AA11,$AC11,$AE11,$AG11,$AI11,$AK11,$AM11,$AO11,$AQ11),0),"")),"",(IF(Y11&gt;=0,RANK(Y11,($C11,$E11,$G11,$I11,$K11,$M11,$O11,$Q11,$S11,$U11,$W11,$Y11,$AA11,$AC11,$AE11,$AG11,$AI11,$AK11,$AM11,$AO11,$AQ11),0),"")))</f>
        <v/>
      </c>
      <c r="AA11" s="141" t="s">
        <v>2</v>
      </c>
      <c r="AB11" s="75" t="str">
        <f>IF(ISERROR(IF(AA11&gt;=0,RANK(AA11,($C11,$E11,$G11,$I11,$K11,$M11,$O11,$Q11,$S11,$U11,$W11,$Y11,$AA11,$AC11,$AE11,$AG11,$AI11,$AK11,$AM11,$AO11,$AQ11),0),"")),"",(IF(AA11&gt;=0,RANK(AA11,($C11,$E11,$G11,$I11,$K11,$M11,$O11,$Q11,$S11,$U11,$W11,$Y11,$AA11,$AC11,$AE11,$AG11,$AI11,$AK11,$AM11,$AO11,$AQ11),0),"")))</f>
        <v/>
      </c>
      <c r="AC11" s="141" t="s">
        <v>2</v>
      </c>
      <c r="AD11" s="75" t="str">
        <f>IF(ISERROR(IF(AC11&gt;=0,RANK(AC11,($C11,$E11,$G11,$I11,$K11,$M11,$O11,$Q11,$S11,$U11,$W11,$Y11,$AA11,$AC11,$AE11,$AG11,$AI11,$AK11,$AM11,$AO11,$AQ11),0),"")),"",(IF(AC11&gt;=0,RANK(AC11,($C11,$E11,$G11,$I11,$K11,$M11,$O11,$Q11,$S11,$U11,$W11,$Y11,$AA11,$AC11,$AE11,$AG11,$AI11,$AK11,$AM11,$AO11,$AQ11),0),"")))</f>
        <v/>
      </c>
      <c r="AE11" s="141" t="s">
        <v>2</v>
      </c>
      <c r="AF11" s="75" t="str">
        <f>IF(ISERROR(IF(AE11&gt;=0,RANK(AE11,($C11,$E11,$G11,$I11,$K11,$M11,$O11,$Q11,$S11,$U11,$W11,$Y11,$AA11,$AC11,$AE11,$AG11,$AI11,$AK11,$AM11,$AO11,$AQ11),0),"")),"",(IF(AE11&gt;=0,RANK(AE11,($C11,$E11,$G11,$I11,$K11,$M11,$O11,$Q11,$S11,$U11,$W11,$Y11,$AA11,$AC11,$AE11,$AG11,$AI11,$AK11,$AM11,$AO11,$AQ11),0),"")))</f>
        <v/>
      </c>
      <c r="AG11" s="141" t="s">
        <v>2</v>
      </c>
      <c r="AH11" s="75" t="str">
        <f>IF(ISERROR(IF(AG11&gt;=0,RANK(AG11,($C11,$E11,$G11,$I11,$K11,$M11,$O11,$Q11,$S11,$U11,$W11,$Y11,$AA11,$AC11,$AE11,$AG11,$AI11,$AK11,$AM11,$AO11,$AQ11),0),"")),"",(IF(AG11&gt;=0,RANK(AG11,($C11,$E11,$G11,$I11,$K11,$M11,$O11,$Q11,$S11,$U11,$W11,$Y11,$AA11,$AC11,$AE11,$AG11,$AI11,$AK11,$AM11,$AO11,$AQ11),0),"")))</f>
        <v/>
      </c>
      <c r="AI11" s="141" t="s">
        <v>2</v>
      </c>
      <c r="AJ11" s="75" t="str">
        <f>IF(ISERROR(IF(AI11&gt;=0,RANK(AI11,($C11,$E11,$G11,$I11,$K11,$M11,$O11,$Q11,$S11,$U11,$W11,$Y11,$AA11,$AC11,$AE11,$AG11,$AI11,$AK11,$AM11,$AO11,$AQ11),0),"")),"",(IF(AI11&gt;=0,RANK(AI11,($C11,$E11,$G11,$I11,$K11,$M11,$O11,$Q11,$S11,$U11,$W11,$Y11,$AA11,$AC11,$AE11,$AG11,$AI11,$AK11,$AM11,$AO11,$AQ11),0),"")))</f>
        <v/>
      </c>
      <c r="AK11" s="141" t="s">
        <v>2</v>
      </c>
      <c r="AL11" s="75" t="str">
        <f>IF(ISERROR(IF(AK11&gt;=0,RANK(AK11,($C11,$E11,$G11,$I11,$K11,$M11,$O11,$Q11,$S11,$U11,$W11,$Y11,$AA11,$AC11,$AE11,$AG11,$AI11,$AK11,$AM11,$AO11,$AQ11),0),"")),"",(IF(AK11&gt;=0,RANK(AK11,($C11,$E11,$G11,$I11,$K11,$M11,$O11,$Q11,$S11,$U11,$W11,$Y11,$AA11,$AC11,$AE11,$AG11,$AI11,$AK11,$AM11,$AO11,$AQ11),0),"")))</f>
        <v/>
      </c>
      <c r="AM11" s="141" t="s">
        <v>2</v>
      </c>
      <c r="AN11" s="75" t="str">
        <f>IF(ISERROR(IF(AM11&gt;=0,RANK(AM11,($C11,$E11,$G11,$I11,$K11,$M11,$O11,$Q11,$S11,$U11,$W11,$Y11,$AA11,$AC11,$AE11,$AG11,$AI11,$AK11,$AM11,$AO11,$AQ11),0),"")),"",(IF(AM11&gt;=0,RANK(AM11,($C11,$E11,$G11,$I11,$K11,$M11,$O11,$Q11,$S11,$U11,$W11,$Y11,$AA11,$AC11,$AE11,$AG11,$AI11,$AK11,$AM11,$AO11,$AQ11),0),"")))</f>
        <v/>
      </c>
      <c r="AO11" s="141" t="s">
        <v>2</v>
      </c>
      <c r="AP11" s="75" t="str">
        <f>IF(ISERROR(IF(AO11&gt;=0,RANK(AO11,($C11,$E11,$G11,$I11,$K11,$M11,$O11,$Q11,$S11,$U11,$W11,$Y11,$AA11,$AC11,$AE11,$AG11,$AI11,$AK11,$AM11,$AO11,$AQ11),0),"")),"",(IF(AO11&gt;=0,RANK(AO11,($C11,$E11,$G11,$I11,$K11,$M11,$O11,$Q11,$S11,$U11,$W11,$Y11,$AA11,$AC11,$AE11,$AG11,$AI11,$AK11,$AM11,$AO11,$AQ11),0),"")))</f>
        <v/>
      </c>
      <c r="AQ11" s="141" t="s">
        <v>2</v>
      </c>
      <c r="AR11" s="75" t="str">
        <f>IF(ISERROR(IF(AQ11&gt;=0,RANK(AQ11,($C11,$E11,$G11,$I11,$K11,$M11,$O11,$Q11,$S11,$U11,$W11,$Y11,$AA11,$AC11,$AE11,$AG11,$AI11,$AK11,$AM11,$AO11,$AQ11),0),"")),"",(IF(AQ11&gt;=0,RANK(AQ11,($C11,$E11,$G11,$I11,$K11,$M11,$O11,$Q11,$S11,$U11,$W11,$Y11,$AA11,$AC11,$AE11,$AG11,$AI11,$AK11,$AM11,$AO11,$AQ11),0),"")))</f>
        <v/>
      </c>
      <c r="AS11" s="67"/>
      <c r="AT11" s="49"/>
    </row>
    <row r="12" spans="1:165" s="12" customFormat="1" ht="19.5" customHeight="1" x14ac:dyDescent="0.2">
      <c r="A12" s="132" t="s">
        <v>99</v>
      </c>
      <c r="B12" s="71"/>
      <c r="C12" s="139" t="s">
        <v>2</v>
      </c>
      <c r="D12" s="75" t="str">
        <f>IF(ISERROR(IF(C12&gt;=0,RANK(C12,($C12,$E12,$G12,$I12,$K12,$M12,$O12,$Q12,$S12,$U12,$W12,$Y12,$AA12,$AC12,$AE12,$AG12,$AI12,$AK12,$AM12,$AO12,$AQ12),0),"")),"",(IF(C12&gt;=0,RANK(C12,($C12,$E12,$G12,$I12,$K12,$M12,$O12,$Q12,$S12,$U12,$W12,$Y12,$AA12,$AC12,$AE12,$AG12,$AI12,$AK12,$AM12,$AO12,$AQ12),0),"")))</f>
        <v/>
      </c>
      <c r="E12" s="140" t="s">
        <v>2</v>
      </c>
      <c r="F12" s="75" t="str">
        <f>IF(ISERROR(IF(E12&gt;=0,RANK(E12,($C12,$E12,$G12,$I12,$K12,$M12,$O12,$Q12,$S12,$U12,$W12,$Y12,$AA12,$AC12,$AE12,$AG12,$AI12,$AK12,$AM12,$AO12,$AQ12),0),"")),"",(IF(E12&gt;=0,RANK(E12,($C12,$E12,$G12,$I12,$K12,$M12,$O12,$Q12,$S12,$U12,$W12,$Y12,$AA12,$AC12,$AE12,$AG12,$AI12,$AK12,$AM12,$AO12,$AQ12),0),"")))</f>
        <v/>
      </c>
      <c r="G12" s="141" t="s">
        <v>2</v>
      </c>
      <c r="H12" s="75" t="str">
        <f>IF(ISERROR(IF(G12&gt;=0,RANK(G12,($C12,$E12,$G12,$I12,$K12,$M12,$O12,$Q12,$S12,$U12,$W12,$Y12,$AA12,$AC12,$AE12,$AG12,$AI12,$AK12,$AM12,$AO12,$AQ12),0),"")),"",(IF(G12&gt;=0,RANK(G12,($C12,$E12,$G12,$I12,$K12,$M12,$O12,$Q12,$S12,$U12,$W12,$Y12,$AA12,$AC12,$AE12,$AG12,$AI12,$AK12,$AM12,$AO12,$AQ12),0),"")))</f>
        <v/>
      </c>
      <c r="I12" s="141" t="s">
        <v>2</v>
      </c>
      <c r="J12" s="75" t="str">
        <f>IF(ISERROR(IF(I12&gt;=0,RANK(I12,($C12,$E12,$G12,$I12,$K12,$M12,$O12,$Q12,$S12,$U12,$W12,$Y12,$AA12,$AC12,$AE12,$AG12,$AI12,$AK12,$AM12,$AO12,$AQ12),0),"")),"",(IF(I12&gt;=0,RANK(I12,($C12,$E12,$G12,$I12,$K12,$M12,$O12,$Q12,$S12,$U12,$W12,$Y12,$AA12,$AC12,$AE12,$AG12,$AI12,$AK12,$AM12,$AO12,$AQ12),0),"")))</f>
        <v/>
      </c>
      <c r="K12" s="141" t="s">
        <v>2</v>
      </c>
      <c r="L12" s="75" t="str">
        <f>IF(ISERROR(IF(K12&gt;=0,RANK(K12,($C12,$E12,$G12,$I12,$K12,$M12,$O12,$Q12,$S12,$U12,$W12,$Y12,$AA12,$AC12,$AE12,$AG12,$AI12,$AK12,$AM12,$AO12,$AQ12),0),"")),"",(IF(K12&gt;=0,RANK(K12,($C12,$E12,$G12,$I12,$K12,$M12,$O12,$Q12,$S12,$U12,$W12,$Y12,$AA12,$AC12,$AE12,$AG12,$AI12,$AK12,$AM12,$AO12,$AQ12),0),"")))</f>
        <v/>
      </c>
      <c r="M12" s="141" t="s">
        <v>2</v>
      </c>
      <c r="N12" s="75" t="str">
        <f>IF(ISERROR(IF(M12&gt;=0,RANK(M12,($C12,$E12,$G12,$I12,$K12,$M12,$O12,$Q12,$S12,$U12,$W12,$Y12,$AA12,$AC12,$AE12,$AG12,$AI12,$AK12,$AM12,$AO12,$AQ12),0),"")),"",(IF(M12&gt;=0,RANK(M12,($C12,$E12,$G12,$I12,$K12,$M12,$O12,$Q12,$S12,$U12,$W12,$Y12,$AA12,$AC12,$AE12,$AG12,$AI12,$AK12,$AM12,$AO12,$AQ12),0),"")))</f>
        <v/>
      </c>
      <c r="O12" s="141" t="s">
        <v>2</v>
      </c>
      <c r="P12" s="75" t="str">
        <f>IF(ISERROR(IF(O12&gt;=0,RANK(O12,($C12,$E12,$G12,$I12,$K12,$M12,$O12,$Q12,$S12,$U12,$W12,$Y12,$AA12,$AC12,$AE12,$AG12,$AI12,$AK12,$AM12,$AO12,$AQ12),0),"")),"",(IF(O12&gt;=0,RANK(O12,($C12,$E12,$G12,$I12,$K12,$M12,$O12,$Q12,$S12,$U12,$W12,$Y12,$AA12,$AC12,$AE12,$AG12,$AI12,$AK12,$AM12,$AO12,$AQ12),0),"")))</f>
        <v/>
      </c>
      <c r="Q12" s="141" t="s">
        <v>2</v>
      </c>
      <c r="R12" s="75" t="str">
        <f>IF(ISERROR(IF(Q12&gt;=0,RANK(Q12,($C12,$E12,$G12,$I12,$K12,$M12,$O12,$Q12,$S12,$U12,$W12,$Y12,$AA12,$AC12,$AE12,$AG12,$AI12,$AK12,$AM12,$AO12,$AQ12),0),"")),"",(IF(Q12&gt;=0,RANK(Q12,($C12,$E12,$G12,$I12,$K12,$M12,$O12,$Q12,$S12,$U12,$W12,$Y12,$AA12,$AC12,$AE12,$AG12,$AI12,$AK12,$AM12,$AO12,$AQ12),0),"")))</f>
        <v/>
      </c>
      <c r="S12" s="141" t="s">
        <v>2</v>
      </c>
      <c r="T12" s="75" t="str">
        <f>IF(ISERROR(IF(S12&gt;=0,RANK(S12,($C12,$E12,$G12,$I12,$K12,$M12,$O12,$Q12,$S12,$U12,$W12,$Y12,$AA12,$AC12,$AE12,$AG12,$AI12,$AK12,$AM12,$AO12,$AQ12),0),"")),"",(IF(S12&gt;=0,RANK(S12,($C12,$E12,$G12,$I12,$K12,$M12,$O12,$Q12,$S12,$U12,$W12,$Y12,$AA12,$AC12,$AE12,$AG12,$AI12,$AK12,$AM12,$AO12,$AQ12),0),"")))</f>
        <v/>
      </c>
      <c r="U12" s="141" t="s">
        <v>2</v>
      </c>
      <c r="V12" s="75" t="str">
        <f>IF(ISERROR(IF(U12&gt;=0,RANK(U12,($C12,$E12,$G12,$I12,$K12,$M12,$O12,$Q12,$S12,$U12,$W12,$Y12,$AA12,$AC12,$AE12,$AG12,$AI12,$AK12,$AM12,$AO12,$AQ12),0),"")),"",(IF(U12&gt;=0,RANK(U12,($C12,$E12,$G12,$I12,$K12,$M12,$O12,$Q12,$S12,$U12,$W12,$Y12,$AA12,$AC12,$AE12,$AG12,$AI12,$AK12,$AM12,$AO12,$AQ12),0),"")))</f>
        <v/>
      </c>
      <c r="W12" s="141" t="s">
        <v>2</v>
      </c>
      <c r="X12" s="75" t="str">
        <f>IF(ISERROR(IF(W12&gt;=0,RANK(W12,($C12,$E12,$G12,$I12,$K12,$M12,$O12,$Q12,$S12,$U12,$W12,$Y12,$AA12,$AC12,$AE12,$AG12,$AI12,$AK12,$AM12,$AO12,$AQ12),0),"")),"",(IF(W12&gt;=0,RANK(W12,($C12,$E12,$G12,$I12,$K12,$M12,$O12,$Q12,$S12,$U12,$W12,$Y12,$AA12,$AC12,$AE12,$AG12,$AI12,$AK12,$AM12,$AO12,$AQ12),0),"")))</f>
        <v/>
      </c>
      <c r="Y12" s="141" t="s">
        <v>2</v>
      </c>
      <c r="Z12" s="75" t="str">
        <f>IF(ISERROR(IF(Y12&gt;=0,RANK(Y12,($C12,$E12,$G12,$I12,$K12,$M12,$O12,$Q12,$S12,$U12,$W12,$Y12,$AA12,$AC12,$AE12,$AG12,$AI12,$AK12,$AM12,$AO12,$AQ12),0),"")),"",(IF(Y12&gt;=0,RANK(Y12,($C12,$E12,$G12,$I12,$K12,$M12,$O12,$Q12,$S12,$U12,$W12,$Y12,$AA12,$AC12,$AE12,$AG12,$AI12,$AK12,$AM12,$AO12,$AQ12),0),"")))</f>
        <v/>
      </c>
      <c r="AA12" s="141" t="s">
        <v>2</v>
      </c>
      <c r="AB12" s="75" t="str">
        <f>IF(ISERROR(IF(AA12&gt;=0,RANK(AA12,($C12,$E12,$G12,$I12,$K12,$M12,$O12,$Q12,$S12,$U12,$W12,$Y12,$AA12,$AC12,$AE12,$AG12,$AI12,$AK12,$AM12,$AO12,$AQ12),0),"")),"",(IF(AA12&gt;=0,RANK(AA12,($C12,$E12,$G12,$I12,$K12,$M12,$O12,$Q12,$S12,$U12,$W12,$Y12,$AA12,$AC12,$AE12,$AG12,$AI12,$AK12,$AM12,$AO12,$AQ12),0),"")))</f>
        <v/>
      </c>
      <c r="AC12" s="141" t="s">
        <v>2</v>
      </c>
      <c r="AD12" s="75" t="str">
        <f>IF(ISERROR(IF(AC12&gt;=0,RANK(AC12,($C12,$E12,$G12,$I12,$K12,$M12,$O12,$Q12,$S12,$U12,$W12,$Y12,$AA12,$AC12,$AE12,$AG12,$AI12,$AK12,$AM12,$AO12,$AQ12),0),"")),"",(IF(AC12&gt;=0,RANK(AC12,($C12,$E12,$G12,$I12,$K12,$M12,$O12,$Q12,$S12,$U12,$W12,$Y12,$AA12,$AC12,$AE12,$AG12,$AI12,$AK12,$AM12,$AO12,$AQ12),0),"")))</f>
        <v/>
      </c>
      <c r="AE12" s="141" t="s">
        <v>2</v>
      </c>
      <c r="AF12" s="75" t="str">
        <f>IF(ISERROR(IF(AE12&gt;=0,RANK(AE12,($C12,$E12,$G12,$I12,$K12,$M12,$O12,$Q12,$S12,$U12,$W12,$Y12,$AA12,$AC12,$AE12,$AG12,$AI12,$AK12,$AM12,$AO12,$AQ12),0),"")),"",(IF(AE12&gt;=0,RANK(AE12,($C12,$E12,$G12,$I12,$K12,$M12,$O12,$Q12,$S12,$U12,$W12,$Y12,$AA12,$AC12,$AE12,$AG12,$AI12,$AK12,$AM12,$AO12,$AQ12),0),"")))</f>
        <v/>
      </c>
      <c r="AG12" s="141" t="s">
        <v>2</v>
      </c>
      <c r="AH12" s="75" t="str">
        <f>IF(ISERROR(IF(AG12&gt;=0,RANK(AG12,($C12,$E12,$G12,$I12,$K12,$M12,$O12,$Q12,$S12,$U12,$W12,$Y12,$AA12,$AC12,$AE12,$AG12,$AI12,$AK12,$AM12,$AO12,$AQ12),0),"")),"",(IF(AG12&gt;=0,RANK(AG12,($C12,$E12,$G12,$I12,$K12,$M12,$O12,$Q12,$S12,$U12,$W12,$Y12,$AA12,$AC12,$AE12,$AG12,$AI12,$AK12,$AM12,$AO12,$AQ12),0),"")))</f>
        <v/>
      </c>
      <c r="AI12" s="141" t="s">
        <v>2</v>
      </c>
      <c r="AJ12" s="75" t="str">
        <f>IF(ISERROR(IF(AI12&gt;=0,RANK(AI12,($C12,$E12,$G12,$I12,$K12,$M12,$O12,$Q12,$S12,$U12,$W12,$Y12,$AA12,$AC12,$AE12,$AG12,$AI12,$AK12,$AM12,$AO12,$AQ12),0),"")),"",(IF(AI12&gt;=0,RANK(AI12,($C12,$E12,$G12,$I12,$K12,$M12,$O12,$Q12,$S12,$U12,$W12,$Y12,$AA12,$AC12,$AE12,$AG12,$AI12,$AK12,$AM12,$AO12,$AQ12),0),"")))</f>
        <v/>
      </c>
      <c r="AK12" s="141" t="s">
        <v>2</v>
      </c>
      <c r="AL12" s="75" t="str">
        <f>IF(ISERROR(IF(AK12&gt;=0,RANK(AK12,($C12,$E12,$G12,$I12,$K12,$M12,$O12,$Q12,$S12,$U12,$W12,$Y12,$AA12,$AC12,$AE12,$AG12,$AI12,$AK12,$AM12,$AO12,$AQ12),0),"")),"",(IF(AK12&gt;=0,RANK(AK12,($C12,$E12,$G12,$I12,$K12,$M12,$O12,$Q12,$S12,$U12,$W12,$Y12,$AA12,$AC12,$AE12,$AG12,$AI12,$AK12,$AM12,$AO12,$AQ12),0),"")))</f>
        <v/>
      </c>
      <c r="AM12" s="141" t="s">
        <v>2</v>
      </c>
      <c r="AN12" s="75" t="str">
        <f>IF(ISERROR(IF(AM12&gt;=0,RANK(AM12,($C12,$E12,$G12,$I12,$K12,$M12,$O12,$Q12,$S12,$U12,$W12,$Y12,$AA12,$AC12,$AE12,$AG12,$AI12,$AK12,$AM12,$AO12,$AQ12),0),"")),"",(IF(AM12&gt;=0,RANK(AM12,($C12,$E12,$G12,$I12,$K12,$M12,$O12,$Q12,$S12,$U12,$W12,$Y12,$AA12,$AC12,$AE12,$AG12,$AI12,$AK12,$AM12,$AO12,$AQ12),0),"")))</f>
        <v/>
      </c>
      <c r="AO12" s="141" t="s">
        <v>2</v>
      </c>
      <c r="AP12" s="75" t="str">
        <f>IF(ISERROR(IF(AO12&gt;=0,RANK(AO12,($C12,$E12,$G12,$I12,$K12,$M12,$O12,$Q12,$S12,$U12,$W12,$Y12,$AA12,$AC12,$AE12,$AG12,$AI12,$AK12,$AM12,$AO12,$AQ12),0),"")),"",(IF(AO12&gt;=0,RANK(AO12,($C12,$E12,$G12,$I12,$K12,$M12,$O12,$Q12,$S12,$U12,$W12,$Y12,$AA12,$AC12,$AE12,$AG12,$AI12,$AK12,$AM12,$AO12,$AQ12),0),"")))</f>
        <v/>
      </c>
      <c r="AQ12" s="141" t="s">
        <v>2</v>
      </c>
      <c r="AR12" s="75" t="str">
        <f>IF(ISERROR(IF(AQ12&gt;=0,RANK(AQ12,($C12,$E12,$G12,$I12,$K12,$M12,$O12,$Q12,$S12,$U12,$W12,$Y12,$AA12,$AC12,$AE12,$AG12,$AI12,$AK12,$AM12,$AO12,$AQ12),0),"")),"",(IF(AQ12&gt;=0,RANK(AQ12,($C12,$E12,$G12,$I12,$K12,$M12,$O12,$Q12,$S12,$U12,$W12,$Y12,$AA12,$AC12,$AE12,$AG12,$AI12,$AK12,$AM12,$AO12,$AQ12),0),"")))</f>
        <v/>
      </c>
      <c r="AS12" s="67"/>
      <c r="AT12" s="49"/>
    </row>
    <row r="13" spans="1:165" s="12" customFormat="1" ht="19.5" customHeight="1" x14ac:dyDescent="0.2">
      <c r="A13" s="114" t="s">
        <v>100</v>
      </c>
      <c r="B13" s="71"/>
      <c r="C13" s="139" t="s">
        <v>2</v>
      </c>
      <c r="D13" s="75" t="str">
        <f>IF(ISERROR(IF(C13&gt;=0,RANK(C13,($C13,$E13,$G13,$I13,$K13,$M13,$O13,$Q13,$S13,$U13,$W13,$Y13,$AA13,$AC13,$AE13,$AG13,$AI13,$AK13,$AM13,$AO13,$AQ13),0),"")),"",(IF(C13&gt;=0,RANK(C13,($C13,$E13,$G13,$I13,$K13,$M13,$O13,$Q13,$S13,$U13,$W13,$Y13,$AA13,$AC13,$AE13,$AG13,$AI13,$AK13,$AM13,$AO13,$AQ13),0),"")))</f>
        <v/>
      </c>
      <c r="E13" s="140" t="s">
        <v>2</v>
      </c>
      <c r="F13" s="75" t="str">
        <f>IF(ISERROR(IF(E13&gt;=0,RANK(E13,($C13,$E13,$G13,$I13,$K13,$M13,$O13,$Q13,$S13,$U13,$W13,$Y13,$AA13,$AC13,$AE13,$AG13,$AI13,$AK13,$AM13,$AO13,$AQ13),0),"")),"",(IF(E13&gt;=0,RANK(E13,($C13,$E13,$G13,$I13,$K13,$M13,$O13,$Q13,$S13,$U13,$W13,$Y13,$AA13,$AC13,$AE13,$AG13,$AI13,$AK13,$AM13,$AO13,$AQ13),0),"")))</f>
        <v/>
      </c>
      <c r="G13" s="141" t="s">
        <v>2</v>
      </c>
      <c r="H13" s="75" t="str">
        <f>IF(ISERROR(IF(G13&gt;=0,RANK(G13,($C13,$E13,$G13,$I13,$K13,$M13,$O13,$Q13,$S13,$U13,$W13,$Y13,$AA13,$AC13,$AE13,$AG13,$AI13,$AK13,$AM13,$AO13,$AQ13),0),"")),"",(IF(G13&gt;=0,RANK(G13,($C13,$E13,$G13,$I13,$K13,$M13,$O13,$Q13,$S13,$U13,$W13,$Y13,$AA13,$AC13,$AE13,$AG13,$AI13,$AK13,$AM13,$AO13,$AQ13),0),"")))</f>
        <v/>
      </c>
      <c r="I13" s="141" t="s">
        <v>2</v>
      </c>
      <c r="J13" s="75" t="str">
        <f>IF(ISERROR(IF(I13&gt;=0,RANK(I13,($C13,$E13,$G13,$I13,$K13,$M13,$O13,$Q13,$S13,$U13,$W13,$Y13,$AA13,$AC13,$AE13,$AG13,$AI13,$AK13,$AM13,$AO13,$AQ13),0),"")),"",(IF(I13&gt;=0,RANK(I13,($C13,$E13,$G13,$I13,$K13,$M13,$O13,$Q13,$S13,$U13,$W13,$Y13,$AA13,$AC13,$AE13,$AG13,$AI13,$AK13,$AM13,$AO13,$AQ13),0),"")))</f>
        <v/>
      </c>
      <c r="K13" s="141" t="s">
        <v>2</v>
      </c>
      <c r="L13" s="75" t="str">
        <f>IF(ISERROR(IF(K13&gt;=0,RANK(K13,($C13,$E13,$G13,$I13,$K13,$M13,$O13,$Q13,$S13,$U13,$W13,$Y13,$AA13,$AC13,$AE13,$AG13,$AI13,$AK13,$AM13,$AO13,$AQ13),0),"")),"",(IF(K13&gt;=0,RANK(K13,($C13,$E13,$G13,$I13,$K13,$M13,$O13,$Q13,$S13,$U13,$W13,$Y13,$AA13,$AC13,$AE13,$AG13,$AI13,$AK13,$AM13,$AO13,$AQ13),0),"")))</f>
        <v/>
      </c>
      <c r="M13" s="141" t="s">
        <v>2</v>
      </c>
      <c r="N13" s="75" t="str">
        <f>IF(ISERROR(IF(M13&gt;=0,RANK(M13,($C13,$E13,$G13,$I13,$K13,$M13,$O13,$Q13,$S13,$U13,$W13,$Y13,$AA13,$AC13,$AE13,$AG13,$AI13,$AK13,$AM13,$AO13,$AQ13),0),"")),"",(IF(M13&gt;=0,RANK(M13,($C13,$E13,$G13,$I13,$K13,$M13,$O13,$Q13,$S13,$U13,$W13,$Y13,$AA13,$AC13,$AE13,$AG13,$AI13,$AK13,$AM13,$AO13,$AQ13),0),"")))</f>
        <v/>
      </c>
      <c r="O13" s="141" t="s">
        <v>2</v>
      </c>
      <c r="P13" s="75" t="str">
        <f>IF(ISERROR(IF(O13&gt;=0,RANK(O13,($C13,$E13,$G13,$I13,$K13,$M13,$O13,$Q13,$S13,$U13,$W13,$Y13,$AA13,$AC13,$AE13,$AG13,$AI13,$AK13,$AM13,$AO13,$AQ13),0),"")),"",(IF(O13&gt;=0,RANK(O13,($C13,$E13,$G13,$I13,$K13,$M13,$O13,$Q13,$S13,$U13,$W13,$Y13,$AA13,$AC13,$AE13,$AG13,$AI13,$AK13,$AM13,$AO13,$AQ13),0),"")))</f>
        <v/>
      </c>
      <c r="Q13" s="141" t="s">
        <v>2</v>
      </c>
      <c r="R13" s="75" t="str">
        <f>IF(ISERROR(IF(Q13&gt;=0,RANK(Q13,($C13,$E13,$G13,$I13,$K13,$M13,$O13,$Q13,$S13,$U13,$W13,$Y13,$AA13,$AC13,$AE13,$AG13,$AI13,$AK13,$AM13,$AO13,$AQ13),0),"")),"",(IF(Q13&gt;=0,RANK(Q13,($C13,$E13,$G13,$I13,$K13,$M13,$O13,$Q13,$S13,$U13,$W13,$Y13,$AA13,$AC13,$AE13,$AG13,$AI13,$AK13,$AM13,$AO13,$AQ13),0),"")))</f>
        <v/>
      </c>
      <c r="S13" s="141" t="s">
        <v>2</v>
      </c>
      <c r="T13" s="75" t="str">
        <f>IF(ISERROR(IF(S13&gt;=0,RANK(S13,($C13,$E13,$G13,$I13,$K13,$M13,$O13,$Q13,$S13,$U13,$W13,$Y13,$AA13,$AC13,$AE13,$AG13,$AI13,$AK13,$AM13,$AO13,$AQ13),0),"")),"",(IF(S13&gt;=0,RANK(S13,($C13,$E13,$G13,$I13,$K13,$M13,$O13,$Q13,$S13,$U13,$W13,$Y13,$AA13,$AC13,$AE13,$AG13,$AI13,$AK13,$AM13,$AO13,$AQ13),0),"")))</f>
        <v/>
      </c>
      <c r="U13" s="141" t="s">
        <v>2</v>
      </c>
      <c r="V13" s="75" t="str">
        <f>IF(ISERROR(IF(U13&gt;=0,RANK(U13,($C13,$E13,$G13,$I13,$K13,$M13,$O13,$Q13,$S13,$U13,$W13,$Y13,$AA13,$AC13,$AE13,$AG13,$AI13,$AK13,$AM13,$AO13,$AQ13),0),"")),"",(IF(U13&gt;=0,RANK(U13,($C13,$E13,$G13,$I13,$K13,$M13,$O13,$Q13,$S13,$U13,$W13,$Y13,$AA13,$AC13,$AE13,$AG13,$AI13,$AK13,$AM13,$AO13,$AQ13),0),"")))</f>
        <v/>
      </c>
      <c r="W13" s="141" t="s">
        <v>2</v>
      </c>
      <c r="X13" s="75" t="str">
        <f>IF(ISERROR(IF(W13&gt;=0,RANK(W13,($C13,$E13,$G13,$I13,$K13,$M13,$O13,$Q13,$S13,$U13,$W13,$Y13,$AA13,$AC13,$AE13,$AG13,$AI13,$AK13,$AM13,$AO13,$AQ13),0),"")),"",(IF(W13&gt;=0,RANK(W13,($C13,$E13,$G13,$I13,$K13,$M13,$O13,$Q13,$S13,$U13,$W13,$Y13,$AA13,$AC13,$AE13,$AG13,$AI13,$AK13,$AM13,$AO13,$AQ13),0),"")))</f>
        <v/>
      </c>
      <c r="Y13" s="141" t="s">
        <v>2</v>
      </c>
      <c r="Z13" s="75" t="str">
        <f>IF(ISERROR(IF(Y13&gt;=0,RANK(Y13,($C13,$E13,$G13,$I13,$K13,$M13,$O13,$Q13,$S13,$U13,$W13,$Y13,$AA13,$AC13,$AE13,$AG13,$AI13,$AK13,$AM13,$AO13,$AQ13),0),"")),"",(IF(Y13&gt;=0,RANK(Y13,($C13,$E13,$G13,$I13,$K13,$M13,$O13,$Q13,$S13,$U13,$W13,$Y13,$AA13,$AC13,$AE13,$AG13,$AI13,$AK13,$AM13,$AO13,$AQ13),0),"")))</f>
        <v/>
      </c>
      <c r="AA13" s="141" t="s">
        <v>2</v>
      </c>
      <c r="AB13" s="75" t="str">
        <f>IF(ISERROR(IF(AA13&gt;=0,RANK(AA13,($C13,$E13,$G13,$I13,$K13,$M13,$O13,$Q13,$S13,$U13,$W13,$Y13,$AA13,$AC13,$AE13,$AG13,$AI13,$AK13,$AM13,$AO13,$AQ13),0),"")),"",(IF(AA13&gt;=0,RANK(AA13,($C13,$E13,$G13,$I13,$K13,$M13,$O13,$Q13,$S13,$U13,$W13,$Y13,$AA13,$AC13,$AE13,$AG13,$AI13,$AK13,$AM13,$AO13,$AQ13),0),"")))</f>
        <v/>
      </c>
      <c r="AC13" s="141" t="s">
        <v>2</v>
      </c>
      <c r="AD13" s="75" t="str">
        <f>IF(ISERROR(IF(AC13&gt;=0,RANK(AC13,($C13,$E13,$G13,$I13,$K13,$M13,$O13,$Q13,$S13,$U13,$W13,$Y13,$AA13,$AC13,$AE13,$AG13,$AI13,$AK13,$AM13,$AO13,$AQ13),0),"")),"",(IF(AC13&gt;=0,RANK(AC13,($C13,$E13,$G13,$I13,$K13,$M13,$O13,$Q13,$S13,$U13,$W13,$Y13,$AA13,$AC13,$AE13,$AG13,$AI13,$AK13,$AM13,$AO13,$AQ13),0),"")))</f>
        <v/>
      </c>
      <c r="AE13" s="141" t="s">
        <v>2</v>
      </c>
      <c r="AF13" s="75" t="str">
        <f>IF(ISERROR(IF(AE13&gt;=0,RANK(AE13,($C13,$E13,$G13,$I13,$K13,$M13,$O13,$Q13,$S13,$U13,$W13,$Y13,$AA13,$AC13,$AE13,$AG13,$AI13,$AK13,$AM13,$AO13,$AQ13),0),"")),"",(IF(AE13&gt;=0,RANK(AE13,($C13,$E13,$G13,$I13,$K13,$M13,$O13,$Q13,$S13,$U13,$W13,$Y13,$AA13,$AC13,$AE13,$AG13,$AI13,$AK13,$AM13,$AO13,$AQ13),0),"")))</f>
        <v/>
      </c>
      <c r="AG13" s="141" t="s">
        <v>2</v>
      </c>
      <c r="AH13" s="75" t="str">
        <f>IF(ISERROR(IF(AG13&gt;=0,RANK(AG13,($C13,$E13,$G13,$I13,$K13,$M13,$O13,$Q13,$S13,$U13,$W13,$Y13,$AA13,$AC13,$AE13,$AG13,$AI13,$AK13,$AM13,$AO13,$AQ13),0),"")),"",(IF(AG13&gt;=0,RANK(AG13,($C13,$E13,$G13,$I13,$K13,$M13,$O13,$Q13,$S13,$U13,$W13,$Y13,$AA13,$AC13,$AE13,$AG13,$AI13,$AK13,$AM13,$AO13,$AQ13),0),"")))</f>
        <v/>
      </c>
      <c r="AI13" s="141" t="s">
        <v>2</v>
      </c>
      <c r="AJ13" s="75" t="str">
        <f>IF(ISERROR(IF(AI13&gt;=0,RANK(AI13,($C13,$E13,$G13,$I13,$K13,$M13,$O13,$Q13,$S13,$U13,$W13,$Y13,$AA13,$AC13,$AE13,$AG13,$AI13,$AK13,$AM13,$AO13,$AQ13),0),"")),"",(IF(AI13&gt;=0,RANK(AI13,($C13,$E13,$G13,$I13,$K13,$M13,$O13,$Q13,$S13,$U13,$W13,$Y13,$AA13,$AC13,$AE13,$AG13,$AI13,$AK13,$AM13,$AO13,$AQ13),0),"")))</f>
        <v/>
      </c>
      <c r="AK13" s="141" t="s">
        <v>2</v>
      </c>
      <c r="AL13" s="75" t="str">
        <f>IF(ISERROR(IF(AK13&gt;=0,RANK(AK13,($C13,$E13,$G13,$I13,$K13,$M13,$O13,$Q13,$S13,$U13,$W13,$Y13,$AA13,$AC13,$AE13,$AG13,$AI13,$AK13,$AM13,$AO13,$AQ13),0),"")),"",(IF(AK13&gt;=0,RANK(AK13,($C13,$E13,$G13,$I13,$K13,$M13,$O13,$Q13,$S13,$U13,$W13,$Y13,$AA13,$AC13,$AE13,$AG13,$AI13,$AK13,$AM13,$AO13,$AQ13),0),"")))</f>
        <v/>
      </c>
      <c r="AM13" s="141" t="s">
        <v>2</v>
      </c>
      <c r="AN13" s="75" t="str">
        <f>IF(ISERROR(IF(AM13&gt;=0,RANK(AM13,($C13,$E13,$G13,$I13,$K13,$M13,$O13,$Q13,$S13,$U13,$W13,$Y13,$AA13,$AC13,$AE13,$AG13,$AI13,$AK13,$AM13,$AO13,$AQ13),0),"")),"",(IF(AM13&gt;=0,RANK(AM13,($C13,$E13,$G13,$I13,$K13,$M13,$O13,$Q13,$S13,$U13,$W13,$Y13,$AA13,$AC13,$AE13,$AG13,$AI13,$AK13,$AM13,$AO13,$AQ13),0),"")))</f>
        <v/>
      </c>
      <c r="AO13" s="141" t="s">
        <v>2</v>
      </c>
      <c r="AP13" s="75" t="str">
        <f>IF(ISERROR(IF(AO13&gt;=0,RANK(AO13,($C13,$E13,$G13,$I13,$K13,$M13,$O13,$Q13,$S13,$U13,$W13,$Y13,$AA13,$AC13,$AE13,$AG13,$AI13,$AK13,$AM13,$AO13,$AQ13),0),"")),"",(IF(AO13&gt;=0,RANK(AO13,($C13,$E13,$G13,$I13,$K13,$M13,$O13,$Q13,$S13,$U13,$W13,$Y13,$AA13,$AC13,$AE13,$AG13,$AI13,$AK13,$AM13,$AO13,$AQ13),0),"")))</f>
        <v/>
      </c>
      <c r="AQ13" s="141" t="s">
        <v>2</v>
      </c>
      <c r="AR13" s="75" t="str">
        <f>IF(ISERROR(IF(AQ13&gt;=0,RANK(AQ13,($C13,$E13,$G13,$I13,$K13,$M13,$O13,$Q13,$S13,$U13,$W13,$Y13,$AA13,$AC13,$AE13,$AG13,$AI13,$AK13,$AM13,$AO13,$AQ13),0),"")),"",(IF(AQ13&gt;=0,RANK(AQ13,($C13,$E13,$G13,$I13,$K13,$M13,$O13,$Q13,$S13,$U13,$W13,$Y13,$AA13,$AC13,$AE13,$AG13,$AI13,$AK13,$AM13,$AO13,$AQ13),0),"")))</f>
        <v/>
      </c>
      <c r="AS13" s="67"/>
      <c r="AT13" s="49"/>
    </row>
    <row r="14" spans="1:165" s="12" customFormat="1" ht="19.5" customHeight="1" thickBot="1" x14ac:dyDescent="0.25">
      <c r="A14" s="114" t="s">
        <v>117</v>
      </c>
      <c r="B14" s="71"/>
      <c r="C14" s="139" t="s">
        <v>2</v>
      </c>
      <c r="D14" s="75" t="str">
        <f>IF(ISERROR(IF(C14&gt;=0,RANK(C14,($C14,$E14,$G14,$I14,$K14,$M14,$O14,$Q14,$S14,$U14,$W14,$Y14,$AA14,$AC14,$AE14,$AG14,$AI14,$AK14,$AM14,$AO14,$AQ14),0),"")),"",(IF(C14&gt;=0,RANK(C14,($C14,$E14,$G14,$I14,$K14,$M14,$O14,$Q14,$S14,$U14,$W14,$Y14,$AA14,$AC14,$AE14,$AG14,$AI14,$AK14,$AM14,$AO14,$AQ14),0),"")))</f>
        <v/>
      </c>
      <c r="E14" s="140" t="s">
        <v>2</v>
      </c>
      <c r="F14" s="75" t="str">
        <f>IF(ISERROR(IF(E14&gt;=0,RANK(E14,($C14,$E14,$G14,$I14,$K14,$M14,$O14,$Q14,$S14,$U14,$W14,$Y14,$AA14,$AC14,$AE14,$AG14,$AI14,$AK14,$AM14,$AO14,$AQ14),0),"")),"",(IF(E14&gt;=0,RANK(E14,($C14,$E14,$G14,$I14,$K14,$M14,$O14,$Q14,$S14,$U14,$W14,$Y14,$AA14,$AC14,$AE14,$AG14,$AI14,$AK14,$AM14,$AO14,$AQ14),0),"")))</f>
        <v/>
      </c>
      <c r="G14" s="141" t="s">
        <v>2</v>
      </c>
      <c r="H14" s="75" t="str">
        <f>IF(ISERROR(IF(G14&gt;=0,RANK(G14,($C14,$E14,$G14,$I14,$K14,$M14,$O14,$Q14,$S14,$U14,$W14,$Y14,$AA14,$AC14,$AE14,$AG14,$AI14,$AK14,$AM14,$AO14,$AQ14),0),"")),"",(IF(G14&gt;=0,RANK(G14,($C14,$E14,$G14,$I14,$K14,$M14,$O14,$Q14,$S14,$U14,$W14,$Y14,$AA14,$AC14,$AE14,$AG14,$AI14,$AK14,$AM14,$AO14,$AQ14),0),"")))</f>
        <v/>
      </c>
      <c r="I14" s="141" t="s">
        <v>2</v>
      </c>
      <c r="J14" s="75" t="str">
        <f>IF(ISERROR(IF(I14&gt;=0,RANK(I14,($C14,$E14,$G14,$I14,$K14,$M14,$O14,$Q14,$S14,$U14,$W14,$Y14,$AA14,$AC14,$AE14,$AG14,$AI14,$AK14,$AM14,$AO14,$AQ14),0),"")),"",(IF(I14&gt;=0,RANK(I14,($C14,$E14,$G14,$I14,$K14,$M14,$O14,$Q14,$S14,$U14,$W14,$Y14,$AA14,$AC14,$AE14,$AG14,$AI14,$AK14,$AM14,$AO14,$AQ14),0),"")))</f>
        <v/>
      </c>
      <c r="K14" s="141" t="s">
        <v>2</v>
      </c>
      <c r="L14" s="75" t="str">
        <f>IF(ISERROR(IF(K14&gt;=0,RANK(K14,($C14,$E14,$G14,$I14,$K14,$M14,$O14,$Q14,$S14,$U14,$W14,$Y14,$AA14,$AC14,$AE14,$AG14,$AI14,$AK14,$AM14,$AO14,$AQ14),0),"")),"",(IF(K14&gt;=0,RANK(K14,($C14,$E14,$G14,$I14,$K14,$M14,$O14,$Q14,$S14,$U14,$W14,$Y14,$AA14,$AC14,$AE14,$AG14,$AI14,$AK14,$AM14,$AO14,$AQ14),0),"")))</f>
        <v/>
      </c>
      <c r="M14" s="141" t="s">
        <v>2</v>
      </c>
      <c r="N14" s="75" t="str">
        <f>IF(ISERROR(IF(M14&gt;=0,RANK(M14,($C14,$E14,$G14,$I14,$K14,$M14,$O14,$Q14,$S14,$U14,$W14,$Y14,$AA14,$AC14,$AE14,$AG14,$AI14,$AK14,$AM14,$AO14,$AQ14),0),"")),"",(IF(M14&gt;=0,RANK(M14,($C14,$E14,$G14,$I14,$K14,$M14,$O14,$Q14,$S14,$U14,$W14,$Y14,$AA14,$AC14,$AE14,$AG14,$AI14,$AK14,$AM14,$AO14,$AQ14),0),"")))</f>
        <v/>
      </c>
      <c r="O14" s="141" t="s">
        <v>2</v>
      </c>
      <c r="P14" s="75" t="str">
        <f>IF(ISERROR(IF(O14&gt;=0,RANK(O14,($C14,$E14,$G14,$I14,$K14,$M14,$O14,$Q14,$S14,$U14,$W14,$Y14,$AA14,$AC14,$AE14,$AG14,$AI14,$AK14,$AM14,$AO14,$AQ14),0),"")),"",(IF(O14&gt;=0,RANK(O14,($C14,$E14,$G14,$I14,$K14,$M14,$O14,$Q14,$S14,$U14,$W14,$Y14,$AA14,$AC14,$AE14,$AG14,$AI14,$AK14,$AM14,$AO14,$AQ14),0),"")))</f>
        <v/>
      </c>
      <c r="Q14" s="141" t="s">
        <v>2</v>
      </c>
      <c r="R14" s="75" t="str">
        <f>IF(ISERROR(IF(Q14&gt;=0,RANK(Q14,($C14,$E14,$G14,$I14,$K14,$M14,$O14,$Q14,$S14,$U14,$W14,$Y14,$AA14,$AC14,$AE14,$AG14,$AI14,$AK14,$AM14,$AO14,$AQ14),0),"")),"",(IF(Q14&gt;=0,RANK(Q14,($C14,$E14,$G14,$I14,$K14,$M14,$O14,$Q14,$S14,$U14,$W14,$Y14,$AA14,$AC14,$AE14,$AG14,$AI14,$AK14,$AM14,$AO14,$AQ14),0),"")))</f>
        <v/>
      </c>
      <c r="S14" s="141" t="s">
        <v>2</v>
      </c>
      <c r="T14" s="75" t="str">
        <f>IF(ISERROR(IF(S14&gt;=0,RANK(S14,($C14,$E14,$G14,$I14,$K14,$M14,$O14,$Q14,$S14,$U14,$W14,$Y14,$AA14,$AC14,$AE14,$AG14,$AI14,$AK14,$AM14,$AO14,$AQ14),0),"")),"",(IF(S14&gt;=0,RANK(S14,($C14,$E14,$G14,$I14,$K14,$M14,$O14,$Q14,$S14,$U14,$W14,$Y14,$AA14,$AC14,$AE14,$AG14,$AI14,$AK14,$AM14,$AO14,$AQ14),0),"")))</f>
        <v/>
      </c>
      <c r="U14" s="141" t="s">
        <v>2</v>
      </c>
      <c r="V14" s="75" t="str">
        <f>IF(ISERROR(IF(U14&gt;=0,RANK(U14,($C14,$E14,$G14,$I14,$K14,$M14,$O14,$Q14,$S14,$U14,$W14,$Y14,$AA14,$AC14,$AE14,$AG14,$AI14,$AK14,$AM14,$AO14,$AQ14),0),"")),"",(IF(U14&gt;=0,RANK(U14,($C14,$E14,$G14,$I14,$K14,$M14,$O14,$Q14,$S14,$U14,$W14,$Y14,$AA14,$AC14,$AE14,$AG14,$AI14,$AK14,$AM14,$AO14,$AQ14),0),"")))</f>
        <v/>
      </c>
      <c r="W14" s="141" t="s">
        <v>2</v>
      </c>
      <c r="X14" s="75" t="str">
        <f>IF(ISERROR(IF(W14&gt;=0,RANK(W14,($C14,$E14,$G14,$I14,$K14,$M14,$O14,$Q14,$S14,$U14,$W14,$Y14,$AA14,$AC14,$AE14,$AG14,$AI14,$AK14,$AM14,$AO14,$AQ14),0),"")),"",(IF(W14&gt;=0,RANK(W14,($C14,$E14,$G14,$I14,$K14,$M14,$O14,$Q14,$S14,$U14,$W14,$Y14,$AA14,$AC14,$AE14,$AG14,$AI14,$AK14,$AM14,$AO14,$AQ14),0),"")))</f>
        <v/>
      </c>
      <c r="Y14" s="141" t="s">
        <v>2</v>
      </c>
      <c r="Z14" s="75" t="str">
        <f>IF(ISERROR(IF(Y14&gt;=0,RANK(Y14,($C14,$E14,$G14,$I14,$K14,$M14,$O14,$Q14,$S14,$U14,$W14,$Y14,$AA14,$AC14,$AE14,$AG14,$AI14,$AK14,$AM14,$AO14,$AQ14),0),"")),"",(IF(Y14&gt;=0,RANK(Y14,($C14,$E14,$G14,$I14,$K14,$M14,$O14,$Q14,$S14,$U14,$W14,$Y14,$AA14,$AC14,$AE14,$AG14,$AI14,$AK14,$AM14,$AO14,$AQ14),0),"")))</f>
        <v/>
      </c>
      <c r="AA14" s="141" t="s">
        <v>2</v>
      </c>
      <c r="AB14" s="75" t="str">
        <f>IF(ISERROR(IF(AA14&gt;=0,RANK(AA14,($C14,$E14,$G14,$I14,$K14,$M14,$O14,$Q14,$S14,$U14,$W14,$Y14,$AA14,$AC14,$AE14,$AG14,$AI14,$AK14,$AM14,$AO14,$AQ14),0),"")),"",(IF(AA14&gt;=0,RANK(AA14,($C14,$E14,$G14,$I14,$K14,$M14,$O14,$Q14,$S14,$U14,$W14,$Y14,$AA14,$AC14,$AE14,$AG14,$AI14,$AK14,$AM14,$AO14,$AQ14),0),"")))</f>
        <v/>
      </c>
      <c r="AC14" s="141" t="s">
        <v>2</v>
      </c>
      <c r="AD14" s="75" t="str">
        <f>IF(ISERROR(IF(AC14&gt;=0,RANK(AC14,($C14,$E14,$G14,$I14,$K14,$M14,$O14,$Q14,$S14,$U14,$W14,$Y14,$AA14,$AC14,$AE14,$AG14,$AI14,$AK14,$AM14,$AO14,$AQ14),0),"")),"",(IF(AC14&gt;=0,RANK(AC14,($C14,$E14,$G14,$I14,$K14,$M14,$O14,$Q14,$S14,$U14,$W14,$Y14,$AA14,$AC14,$AE14,$AG14,$AI14,$AK14,$AM14,$AO14,$AQ14),0),"")))</f>
        <v/>
      </c>
      <c r="AE14" s="141" t="s">
        <v>2</v>
      </c>
      <c r="AF14" s="75" t="str">
        <f>IF(ISERROR(IF(AE14&gt;=0,RANK(AE14,($C14,$E14,$G14,$I14,$K14,$M14,$O14,$Q14,$S14,$U14,$W14,$Y14,$AA14,$AC14,$AE14,$AG14,$AI14,$AK14,$AM14,$AO14,$AQ14),0),"")),"",(IF(AE14&gt;=0,RANK(AE14,($C14,$E14,$G14,$I14,$K14,$M14,$O14,$Q14,$S14,$U14,$W14,$Y14,$AA14,$AC14,$AE14,$AG14,$AI14,$AK14,$AM14,$AO14,$AQ14),0),"")))</f>
        <v/>
      </c>
      <c r="AG14" s="141" t="s">
        <v>2</v>
      </c>
      <c r="AH14" s="75" t="str">
        <f>IF(ISERROR(IF(AG14&gt;=0,RANK(AG14,($C14,$E14,$G14,$I14,$K14,$M14,$O14,$Q14,$S14,$U14,$W14,$Y14,$AA14,$AC14,$AE14,$AG14,$AI14,$AK14,$AM14,$AO14,$AQ14),0),"")),"",(IF(AG14&gt;=0,RANK(AG14,($C14,$E14,$G14,$I14,$K14,$M14,$O14,$Q14,$S14,$U14,$W14,$Y14,$AA14,$AC14,$AE14,$AG14,$AI14,$AK14,$AM14,$AO14,$AQ14),0),"")))</f>
        <v/>
      </c>
      <c r="AI14" s="141" t="s">
        <v>2</v>
      </c>
      <c r="AJ14" s="75" t="str">
        <f>IF(ISERROR(IF(AI14&gt;=0,RANK(AI14,($C14,$E14,$G14,$I14,$K14,$M14,$O14,$Q14,$S14,$U14,$W14,$Y14,$AA14,$AC14,$AE14,$AG14,$AI14,$AK14,$AM14,$AO14,$AQ14),0),"")),"",(IF(AI14&gt;=0,RANK(AI14,($C14,$E14,$G14,$I14,$K14,$M14,$O14,$Q14,$S14,$U14,$W14,$Y14,$AA14,$AC14,$AE14,$AG14,$AI14,$AK14,$AM14,$AO14,$AQ14),0),"")))</f>
        <v/>
      </c>
      <c r="AK14" s="141" t="s">
        <v>2</v>
      </c>
      <c r="AL14" s="75" t="str">
        <f>IF(ISERROR(IF(AK14&gt;=0,RANK(AK14,($C14,$E14,$G14,$I14,$K14,$M14,$O14,$Q14,$S14,$U14,$W14,$Y14,$AA14,$AC14,$AE14,$AG14,$AI14,$AK14,$AM14,$AO14,$AQ14),0),"")),"",(IF(AK14&gt;=0,RANK(AK14,($C14,$E14,$G14,$I14,$K14,$M14,$O14,$Q14,$S14,$U14,$W14,$Y14,$AA14,$AC14,$AE14,$AG14,$AI14,$AK14,$AM14,$AO14,$AQ14),0),"")))</f>
        <v/>
      </c>
      <c r="AM14" s="141" t="s">
        <v>2</v>
      </c>
      <c r="AN14" s="75" t="str">
        <f>IF(ISERROR(IF(AM14&gt;=0,RANK(AM14,($C14,$E14,$G14,$I14,$K14,$M14,$O14,$Q14,$S14,$U14,$W14,$Y14,$AA14,$AC14,$AE14,$AG14,$AI14,$AK14,$AM14,$AO14,$AQ14),0),"")),"",(IF(AM14&gt;=0,RANK(AM14,($C14,$E14,$G14,$I14,$K14,$M14,$O14,$Q14,$S14,$U14,$W14,$Y14,$AA14,$AC14,$AE14,$AG14,$AI14,$AK14,$AM14,$AO14,$AQ14),0),"")))</f>
        <v/>
      </c>
      <c r="AO14" s="141" t="s">
        <v>2</v>
      </c>
      <c r="AP14" s="75" t="str">
        <f>IF(ISERROR(IF(AO14&gt;=0,RANK(AO14,($C14,$E14,$G14,$I14,$K14,$M14,$O14,$Q14,$S14,$U14,$W14,$Y14,$AA14,$AC14,$AE14,$AG14,$AI14,$AK14,$AM14,$AO14,$AQ14),0),"")),"",(IF(AO14&gt;=0,RANK(AO14,($C14,$E14,$G14,$I14,$K14,$M14,$O14,$Q14,$S14,$U14,$W14,$Y14,$AA14,$AC14,$AE14,$AG14,$AI14,$AK14,$AM14,$AO14,$AQ14),0),"")))</f>
        <v/>
      </c>
      <c r="AQ14" s="141" t="s">
        <v>2</v>
      </c>
      <c r="AR14" s="75" t="str">
        <f>IF(ISERROR(IF(AQ14&gt;=0,RANK(AQ14,($C14,$E14,$G14,$I14,$K14,$M14,$O14,$Q14,$S14,$U14,$W14,$Y14,$AA14,$AC14,$AE14,$AG14,$AI14,$AK14,$AM14,$AO14,$AQ14),0),"")),"",(IF(AQ14&gt;=0,RANK(AQ14,($C14,$E14,$G14,$I14,$K14,$M14,$O14,$Q14,$S14,$U14,$W14,$Y14,$AA14,$AC14,$AE14,$AG14,$AI14,$AK14,$AM14,$AO14,$AQ14),0),"")))</f>
        <v/>
      </c>
      <c r="AS14" s="67"/>
      <c r="AT14" s="49"/>
    </row>
    <row r="15" spans="1:165" s="12" customFormat="1" ht="12.75" customHeight="1" thickBot="1" x14ac:dyDescent="0.25">
      <c r="A15" s="122" t="s">
        <v>51</v>
      </c>
      <c r="B15" s="71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7"/>
      <c r="AS15" s="67"/>
      <c r="AT15" s="49"/>
    </row>
    <row r="16" spans="1:165" s="12" customFormat="1" ht="19.5" customHeight="1" x14ac:dyDescent="0.2">
      <c r="A16" s="127" t="s">
        <v>118</v>
      </c>
      <c r="B16" s="71"/>
      <c r="C16" s="139" t="s">
        <v>2</v>
      </c>
      <c r="D16" s="75" t="str">
        <f>IF(ISERROR(IF(C16&gt;=0,RANK(C16,($C16,$E16,$G16,$I16,$K16,$M16,$O16,$Q16,$S16,$U16,$W16,$Y16,$AA16,$AC16,$AE16,$AG16,$AI16,$AK16,$AM16,$AO16,$AQ16),0),"")),"",(IF(C16&gt;=0,RANK(C16,($C16,$E16,$G16,$I16,$K16,$M16,$O16,$Q16,$S16,$U16,$W16,$Y16,$AA16,$AC16,$AE16,$AG16,$AI16,$AK16,$AM16,$AO16,$AQ16),0),"")))</f>
        <v/>
      </c>
      <c r="E16" s="140" t="s">
        <v>2</v>
      </c>
      <c r="F16" s="75" t="str">
        <f>IF(ISERROR(IF(E16&gt;=0,RANK(E16,($C16,$E16,$G16,$I16,$K16,$M16,$O16,$Q16,$S16,$U16,$W16,$Y16,$AA16,$AC16,$AE16,$AG16,$AI16,$AK16,$AM16,$AO16,$AQ16),0),"")),"",(IF(E16&gt;=0,RANK(E16,($C16,$E16,$G16,$I16,$K16,$M16,$O16,$Q16,$S16,$U16,$W16,$Y16,$AA16,$AC16,$AE16,$AG16,$AI16,$AK16,$AM16,$AO16,$AQ16),0),"")))</f>
        <v/>
      </c>
      <c r="G16" s="141" t="s">
        <v>2</v>
      </c>
      <c r="H16" s="75" t="str">
        <f>IF(ISERROR(IF(G16&gt;=0,RANK(G16,($C16,$E16,$G16,$I16,$K16,$M16,$O16,$Q16,$S16,$U16,$W16,$Y16,$AA16,$AC16,$AE16,$AG16,$AI16,$AK16,$AM16,$AO16,$AQ16),0),"")),"",(IF(G16&gt;=0,RANK(G16,($C16,$E16,$G16,$I16,$K16,$M16,$O16,$Q16,$S16,$U16,$W16,$Y16,$AA16,$AC16,$AE16,$AG16,$AI16,$AK16,$AM16,$AO16,$AQ16),0),"")))</f>
        <v/>
      </c>
      <c r="I16" s="141" t="s">
        <v>2</v>
      </c>
      <c r="J16" s="75" t="str">
        <f>IF(ISERROR(IF(I16&gt;=0,RANK(I16,($C16,$E16,$G16,$I16,$K16,$M16,$O16,$Q16,$S16,$U16,$W16,$Y16,$AA16,$AC16,$AE16,$AG16,$AI16,$AK16,$AM16,$AO16,$AQ16),0),"")),"",(IF(I16&gt;=0,RANK(I16,($C16,$E16,$G16,$I16,$K16,$M16,$O16,$Q16,$S16,$U16,$W16,$Y16,$AA16,$AC16,$AE16,$AG16,$AI16,$AK16,$AM16,$AO16,$AQ16),0),"")))</f>
        <v/>
      </c>
      <c r="K16" s="141" t="s">
        <v>2</v>
      </c>
      <c r="L16" s="75" t="str">
        <f>IF(ISERROR(IF(K16&gt;=0,RANK(K16,($C16,$E16,$G16,$I16,$K16,$M16,$O16,$Q16,$S16,$U16,$W16,$Y16,$AA16,$AC16,$AE16,$AG16,$AI16,$AK16,$AM16,$AO16,$AQ16),0),"")),"",(IF(K16&gt;=0,RANK(K16,($C16,$E16,$G16,$I16,$K16,$M16,$O16,$Q16,$S16,$U16,$W16,$Y16,$AA16,$AC16,$AE16,$AG16,$AI16,$AK16,$AM16,$AO16,$AQ16),0),"")))</f>
        <v/>
      </c>
      <c r="M16" s="141" t="s">
        <v>2</v>
      </c>
      <c r="N16" s="75" t="str">
        <f>IF(ISERROR(IF(M16&gt;=0,RANK(M16,($C16,$E16,$G16,$I16,$K16,$M16,$O16,$Q16,$S16,$U16,$W16,$Y16,$AA16,$AC16,$AE16,$AG16,$AI16,$AK16,$AM16,$AO16,$AQ16),0),"")),"",(IF(M16&gt;=0,RANK(M16,($C16,$E16,$G16,$I16,$K16,$M16,$O16,$Q16,$S16,$U16,$W16,$Y16,$AA16,$AC16,$AE16,$AG16,$AI16,$AK16,$AM16,$AO16,$AQ16),0),"")))</f>
        <v/>
      </c>
      <c r="O16" s="141" t="s">
        <v>2</v>
      </c>
      <c r="P16" s="75" t="str">
        <f>IF(ISERROR(IF(O16&gt;=0,RANK(O16,($C16,$E16,$G16,$I16,$K16,$M16,$O16,$Q16,$S16,$U16,$W16,$Y16,$AA16,$AC16,$AE16,$AG16,$AI16,$AK16,$AM16,$AO16,$AQ16),0),"")),"",(IF(O16&gt;=0,RANK(O16,($C16,$E16,$G16,$I16,$K16,$M16,$O16,$Q16,$S16,$U16,$W16,$Y16,$AA16,$AC16,$AE16,$AG16,$AI16,$AK16,$AM16,$AO16,$AQ16),0),"")))</f>
        <v/>
      </c>
      <c r="Q16" s="141" t="s">
        <v>2</v>
      </c>
      <c r="R16" s="75" t="str">
        <f>IF(ISERROR(IF(Q16&gt;=0,RANK(Q16,($C16,$E16,$G16,$I16,$K16,$M16,$O16,$Q16,$S16,$U16,$W16,$Y16,$AA16,$AC16,$AE16,$AG16,$AI16,$AK16,$AM16,$AO16,$AQ16),0),"")),"",(IF(Q16&gt;=0,RANK(Q16,($C16,$E16,$G16,$I16,$K16,$M16,$O16,$Q16,$S16,$U16,$W16,$Y16,$AA16,$AC16,$AE16,$AG16,$AI16,$AK16,$AM16,$AO16,$AQ16),0),"")))</f>
        <v/>
      </c>
      <c r="S16" s="141" t="s">
        <v>2</v>
      </c>
      <c r="T16" s="75" t="str">
        <f>IF(ISERROR(IF(S16&gt;=0,RANK(S16,($C16,$E16,$G16,$I16,$K16,$M16,$O16,$Q16,$S16,$U16,$W16,$Y16,$AA16,$AC16,$AE16,$AG16,$AI16,$AK16,$AM16,$AO16,$AQ16),0),"")),"",(IF(S16&gt;=0,RANK(S16,($C16,$E16,$G16,$I16,$K16,$M16,$O16,$Q16,$S16,$U16,$W16,$Y16,$AA16,$AC16,$AE16,$AG16,$AI16,$AK16,$AM16,$AO16,$AQ16),0),"")))</f>
        <v/>
      </c>
      <c r="U16" s="141" t="s">
        <v>2</v>
      </c>
      <c r="V16" s="75" t="str">
        <f>IF(ISERROR(IF(U16&gt;=0,RANK(U16,($C16,$E16,$G16,$I16,$K16,$M16,$O16,$Q16,$S16,$U16,$W16,$Y16,$AA16,$AC16,$AE16,$AG16,$AI16,$AK16,$AM16,$AO16,$AQ16),0),"")),"",(IF(U16&gt;=0,RANK(U16,($C16,$E16,$G16,$I16,$K16,$M16,$O16,$Q16,$S16,$U16,$W16,$Y16,$AA16,$AC16,$AE16,$AG16,$AI16,$AK16,$AM16,$AO16,$AQ16),0),"")))</f>
        <v/>
      </c>
      <c r="W16" s="141" t="s">
        <v>2</v>
      </c>
      <c r="X16" s="75" t="str">
        <f>IF(ISERROR(IF(W16&gt;=0,RANK(W16,($C16,$E16,$G16,$I16,$K16,$M16,$O16,$Q16,$S16,$U16,$W16,$Y16,$AA16,$AC16,$AE16,$AG16,$AI16,$AK16,$AM16,$AO16,$AQ16),0),"")),"",(IF(W16&gt;=0,RANK(W16,($C16,$E16,$G16,$I16,$K16,$M16,$O16,$Q16,$S16,$U16,$W16,$Y16,$AA16,$AC16,$AE16,$AG16,$AI16,$AK16,$AM16,$AO16,$AQ16),0),"")))</f>
        <v/>
      </c>
      <c r="Y16" s="141" t="s">
        <v>2</v>
      </c>
      <c r="Z16" s="75" t="str">
        <f>IF(ISERROR(IF(Y16&gt;=0,RANK(Y16,($C16,$E16,$G16,$I16,$K16,$M16,$O16,$Q16,$S16,$U16,$W16,$Y16,$AA16,$AC16,$AE16,$AG16,$AI16,$AK16,$AM16,$AO16,$AQ16),0),"")),"",(IF(Y16&gt;=0,RANK(Y16,($C16,$E16,$G16,$I16,$K16,$M16,$O16,$Q16,$S16,$U16,$W16,$Y16,$AA16,$AC16,$AE16,$AG16,$AI16,$AK16,$AM16,$AO16,$AQ16),0),"")))</f>
        <v/>
      </c>
      <c r="AA16" s="141" t="s">
        <v>2</v>
      </c>
      <c r="AB16" s="75" t="str">
        <f>IF(ISERROR(IF(AA16&gt;=0,RANK(AA16,($C16,$E16,$G16,$I16,$K16,$M16,$O16,$Q16,$S16,$U16,$W16,$Y16,$AA16,$AC16,$AE16,$AG16,$AI16,$AK16,$AM16,$AO16,$AQ16),0),"")),"",(IF(AA16&gt;=0,RANK(AA16,($C16,$E16,$G16,$I16,$K16,$M16,$O16,$Q16,$S16,$U16,$W16,$Y16,$AA16,$AC16,$AE16,$AG16,$AI16,$AK16,$AM16,$AO16,$AQ16),0),"")))</f>
        <v/>
      </c>
      <c r="AC16" s="141" t="s">
        <v>2</v>
      </c>
      <c r="AD16" s="75" t="str">
        <f>IF(ISERROR(IF(AC16&gt;=0,RANK(AC16,($C16,$E16,$G16,$I16,$K16,$M16,$O16,$Q16,$S16,$U16,$W16,$Y16,$AA16,$AC16,$AE16,$AG16,$AI16,$AK16,$AM16,$AO16,$AQ16),0),"")),"",(IF(AC16&gt;=0,RANK(AC16,($C16,$E16,$G16,$I16,$K16,$M16,$O16,$Q16,$S16,$U16,$W16,$Y16,$AA16,$AC16,$AE16,$AG16,$AI16,$AK16,$AM16,$AO16,$AQ16),0),"")))</f>
        <v/>
      </c>
      <c r="AE16" s="141" t="s">
        <v>2</v>
      </c>
      <c r="AF16" s="75" t="str">
        <f>IF(ISERROR(IF(AE16&gt;=0,RANK(AE16,($C16,$E16,$G16,$I16,$K16,$M16,$O16,$Q16,$S16,$U16,$W16,$Y16,$AA16,$AC16,$AE16,$AG16,$AI16,$AK16,$AM16,$AO16,$AQ16),0),"")),"",(IF(AE16&gt;=0,RANK(AE16,($C16,$E16,$G16,$I16,$K16,$M16,$O16,$Q16,$S16,$U16,$W16,$Y16,$AA16,$AC16,$AE16,$AG16,$AI16,$AK16,$AM16,$AO16,$AQ16),0),"")))</f>
        <v/>
      </c>
      <c r="AG16" s="141" t="s">
        <v>2</v>
      </c>
      <c r="AH16" s="75" t="str">
        <f>IF(ISERROR(IF(AG16&gt;=0,RANK(AG16,($C16,$E16,$G16,$I16,$K16,$M16,$O16,$Q16,$S16,$U16,$W16,$Y16,$AA16,$AC16,$AE16,$AG16,$AI16,$AK16,$AM16,$AO16,$AQ16),0),"")),"",(IF(AG16&gt;=0,RANK(AG16,($C16,$E16,$G16,$I16,$K16,$M16,$O16,$Q16,$S16,$U16,$W16,$Y16,$AA16,$AC16,$AE16,$AG16,$AI16,$AK16,$AM16,$AO16,$AQ16),0),"")))</f>
        <v/>
      </c>
      <c r="AI16" s="141" t="s">
        <v>2</v>
      </c>
      <c r="AJ16" s="75" t="str">
        <f>IF(ISERROR(IF(AI16&gt;=0,RANK(AI16,($C16,$E16,$G16,$I16,$K16,$M16,$O16,$Q16,$S16,$U16,$W16,$Y16,$AA16,$AC16,$AE16,$AG16,$AI16,$AK16,$AM16,$AO16,$AQ16),0),"")),"",(IF(AI16&gt;=0,RANK(AI16,($C16,$E16,$G16,$I16,$K16,$M16,$O16,$Q16,$S16,$U16,$W16,$Y16,$AA16,$AC16,$AE16,$AG16,$AI16,$AK16,$AM16,$AO16,$AQ16),0),"")))</f>
        <v/>
      </c>
      <c r="AK16" s="141" t="s">
        <v>2</v>
      </c>
      <c r="AL16" s="75" t="str">
        <f>IF(ISERROR(IF(AK16&gt;=0,RANK(AK16,($C16,$E16,$G16,$I16,$K16,$M16,$O16,$Q16,$S16,$U16,$W16,$Y16,$AA16,$AC16,$AE16,$AG16,$AI16,$AK16,$AM16,$AO16,$AQ16),0),"")),"",(IF(AK16&gt;=0,RANK(AK16,($C16,$E16,$G16,$I16,$K16,$M16,$O16,$Q16,$S16,$U16,$W16,$Y16,$AA16,$AC16,$AE16,$AG16,$AI16,$AK16,$AM16,$AO16,$AQ16),0),"")))</f>
        <v/>
      </c>
      <c r="AM16" s="141" t="s">
        <v>2</v>
      </c>
      <c r="AN16" s="75" t="str">
        <f>IF(ISERROR(IF(AM16&gt;=0,RANK(AM16,($C16,$E16,$G16,$I16,$K16,$M16,$O16,$Q16,$S16,$U16,$W16,$Y16,$AA16,$AC16,$AE16,$AG16,$AI16,$AK16,$AM16,$AO16,$AQ16),0),"")),"",(IF(AM16&gt;=0,RANK(AM16,($C16,$E16,$G16,$I16,$K16,$M16,$O16,$Q16,$S16,$U16,$W16,$Y16,$AA16,$AC16,$AE16,$AG16,$AI16,$AK16,$AM16,$AO16,$AQ16),0),"")))</f>
        <v/>
      </c>
      <c r="AO16" s="141" t="s">
        <v>2</v>
      </c>
      <c r="AP16" s="75" t="str">
        <f>IF(ISERROR(IF(AO16&gt;=0,RANK(AO16,($C16,$E16,$G16,$I16,$K16,$M16,$O16,$Q16,$S16,$U16,$W16,$Y16,$AA16,$AC16,$AE16,$AG16,$AI16,$AK16,$AM16,$AO16,$AQ16),0),"")),"",(IF(AO16&gt;=0,RANK(AO16,($C16,$E16,$G16,$I16,$K16,$M16,$O16,$Q16,$S16,$U16,$W16,$Y16,$AA16,$AC16,$AE16,$AG16,$AI16,$AK16,$AM16,$AO16,$AQ16),0),"")))</f>
        <v/>
      </c>
      <c r="AQ16" s="141" t="s">
        <v>2</v>
      </c>
      <c r="AR16" s="75" t="str">
        <f>IF(ISERROR(IF(AQ16&gt;=0,RANK(AQ16,($C16,$E16,$G16,$I16,$K16,$M16,$O16,$Q16,$S16,$U16,$W16,$Y16,$AA16,$AC16,$AE16,$AG16,$AI16,$AK16,$AM16,$AO16,$AQ16),0),"")),"",(IF(AQ16&gt;=0,RANK(AQ16,($C16,$E16,$G16,$I16,$K16,$M16,$O16,$Q16,$S16,$U16,$W16,$Y16,$AA16,$AC16,$AE16,$AG16,$AI16,$AK16,$AM16,$AO16,$AQ16),0),"")))</f>
        <v/>
      </c>
      <c r="AS16" s="67"/>
      <c r="AT16" s="49"/>
    </row>
    <row r="17" spans="1:46" s="12" customFormat="1" ht="19.5" customHeight="1" thickBot="1" x14ac:dyDescent="0.25">
      <c r="A17" s="116" t="s">
        <v>119</v>
      </c>
      <c r="B17" s="71"/>
      <c r="C17" s="139" t="s">
        <v>2</v>
      </c>
      <c r="D17" s="75" t="str">
        <f>IF(ISERROR(IF(C17&gt;=0,RANK(C17,($C17,$E17,$G17,$I17,$K17,$M17,$O17,$Q17,$S17,$U17,$W17,$Y17,$AA17,$AC17,$AE17,$AG17,$AI17,$AK17,$AM17,$AO17,$AQ17),0),"")),"",(IF(C17&gt;=0,RANK(C17,($C17,$E17,$G17,$I17,$K17,$M17,$O17,$Q17,$S17,$U17,$W17,$Y17,$AA17,$AC17,$AE17,$AG17,$AI17,$AK17,$AM17,$AO17,$AQ17),0),"")))</f>
        <v/>
      </c>
      <c r="E17" s="140" t="s">
        <v>2</v>
      </c>
      <c r="F17" s="75" t="str">
        <f>IF(ISERROR(IF(E17&gt;=0,RANK(E17,($C17,$E17,$G17,$I17,$K17,$M17,$O17,$Q17,$S17,$U17,$W17,$Y17,$AA17,$AC17,$AE17,$AG17,$AI17,$AK17,$AM17,$AO17,$AQ17),0),"")),"",(IF(E17&gt;=0,RANK(E17,($C17,$E17,$G17,$I17,$K17,$M17,$O17,$Q17,$S17,$U17,$W17,$Y17,$AA17,$AC17,$AE17,$AG17,$AI17,$AK17,$AM17,$AO17,$AQ17),0),"")))</f>
        <v/>
      </c>
      <c r="G17" s="141" t="s">
        <v>2</v>
      </c>
      <c r="H17" s="75" t="str">
        <f>IF(ISERROR(IF(G17&gt;=0,RANK(G17,($C17,$E17,$G17,$I17,$K17,$M17,$O17,$Q17,$S17,$U17,$W17,$Y17,$AA17,$AC17,$AE17,$AG17,$AI17,$AK17,$AM17,$AO17,$AQ17),0),"")),"",(IF(G17&gt;=0,RANK(G17,($C17,$E17,$G17,$I17,$K17,$M17,$O17,$Q17,$S17,$U17,$W17,$Y17,$AA17,$AC17,$AE17,$AG17,$AI17,$AK17,$AM17,$AO17,$AQ17),0),"")))</f>
        <v/>
      </c>
      <c r="I17" s="141" t="s">
        <v>2</v>
      </c>
      <c r="J17" s="75" t="str">
        <f>IF(ISERROR(IF(I17&gt;=0,RANK(I17,($C17,$E17,$G17,$I17,$K17,$M17,$O17,$Q17,$S17,$U17,$W17,$Y17,$AA17,$AC17,$AE17,$AG17,$AI17,$AK17,$AM17,$AO17,$AQ17),0),"")),"",(IF(I17&gt;=0,RANK(I17,($C17,$E17,$G17,$I17,$K17,$M17,$O17,$Q17,$S17,$U17,$W17,$Y17,$AA17,$AC17,$AE17,$AG17,$AI17,$AK17,$AM17,$AO17,$AQ17),0),"")))</f>
        <v/>
      </c>
      <c r="K17" s="141" t="s">
        <v>2</v>
      </c>
      <c r="L17" s="75" t="str">
        <f>IF(ISERROR(IF(K17&gt;=0,RANK(K17,($C17,$E17,$G17,$I17,$K17,$M17,$O17,$Q17,$S17,$U17,$W17,$Y17,$AA17,$AC17,$AE17,$AG17,$AI17,$AK17,$AM17,$AO17,$AQ17),0),"")),"",(IF(K17&gt;=0,RANK(K17,($C17,$E17,$G17,$I17,$K17,$M17,$O17,$Q17,$S17,$U17,$W17,$Y17,$AA17,$AC17,$AE17,$AG17,$AI17,$AK17,$AM17,$AO17,$AQ17),0),"")))</f>
        <v/>
      </c>
      <c r="M17" s="141" t="s">
        <v>2</v>
      </c>
      <c r="N17" s="75" t="str">
        <f>IF(ISERROR(IF(M17&gt;=0,RANK(M17,($C17,$E17,$G17,$I17,$K17,$M17,$O17,$Q17,$S17,$U17,$W17,$Y17,$AA17,$AC17,$AE17,$AG17,$AI17,$AK17,$AM17,$AO17,$AQ17),0),"")),"",(IF(M17&gt;=0,RANK(M17,($C17,$E17,$G17,$I17,$K17,$M17,$O17,$Q17,$S17,$U17,$W17,$Y17,$AA17,$AC17,$AE17,$AG17,$AI17,$AK17,$AM17,$AO17,$AQ17),0),"")))</f>
        <v/>
      </c>
      <c r="O17" s="141" t="s">
        <v>2</v>
      </c>
      <c r="P17" s="75" t="str">
        <f>IF(ISERROR(IF(O17&gt;=0,RANK(O17,($C17,$E17,$G17,$I17,$K17,$M17,$O17,$Q17,$S17,$U17,$W17,$Y17,$AA17,$AC17,$AE17,$AG17,$AI17,$AK17,$AM17,$AO17,$AQ17),0),"")),"",(IF(O17&gt;=0,RANK(O17,($C17,$E17,$G17,$I17,$K17,$M17,$O17,$Q17,$S17,$U17,$W17,$Y17,$AA17,$AC17,$AE17,$AG17,$AI17,$AK17,$AM17,$AO17,$AQ17),0),"")))</f>
        <v/>
      </c>
      <c r="Q17" s="141" t="s">
        <v>2</v>
      </c>
      <c r="R17" s="75" t="str">
        <f>IF(ISERROR(IF(Q17&gt;=0,RANK(Q17,($C17,$E17,$G17,$I17,$K17,$M17,$O17,$Q17,$S17,$U17,$W17,$Y17,$AA17,$AC17,$AE17,$AG17,$AI17,$AK17,$AM17,$AO17,$AQ17),0),"")),"",(IF(Q17&gt;=0,RANK(Q17,($C17,$E17,$G17,$I17,$K17,$M17,$O17,$Q17,$S17,$U17,$W17,$Y17,$AA17,$AC17,$AE17,$AG17,$AI17,$AK17,$AM17,$AO17,$AQ17),0),"")))</f>
        <v/>
      </c>
      <c r="S17" s="141" t="s">
        <v>2</v>
      </c>
      <c r="T17" s="75" t="str">
        <f>IF(ISERROR(IF(S17&gt;=0,RANK(S17,($C17,$E17,$G17,$I17,$K17,$M17,$O17,$Q17,$S17,$U17,$W17,$Y17,$AA17,$AC17,$AE17,$AG17,$AI17,$AK17,$AM17,$AO17,$AQ17),0),"")),"",(IF(S17&gt;=0,RANK(S17,($C17,$E17,$G17,$I17,$K17,$M17,$O17,$Q17,$S17,$U17,$W17,$Y17,$AA17,$AC17,$AE17,$AG17,$AI17,$AK17,$AM17,$AO17,$AQ17),0),"")))</f>
        <v/>
      </c>
      <c r="U17" s="141" t="s">
        <v>2</v>
      </c>
      <c r="V17" s="75" t="str">
        <f>IF(ISERROR(IF(U17&gt;=0,RANK(U17,($C17,$E17,$G17,$I17,$K17,$M17,$O17,$Q17,$S17,$U17,$W17,$Y17,$AA17,$AC17,$AE17,$AG17,$AI17,$AK17,$AM17,$AO17,$AQ17),0),"")),"",(IF(U17&gt;=0,RANK(U17,($C17,$E17,$G17,$I17,$K17,$M17,$O17,$Q17,$S17,$U17,$W17,$Y17,$AA17,$AC17,$AE17,$AG17,$AI17,$AK17,$AM17,$AO17,$AQ17),0),"")))</f>
        <v/>
      </c>
      <c r="W17" s="141" t="s">
        <v>2</v>
      </c>
      <c r="X17" s="75" t="str">
        <f>IF(ISERROR(IF(W17&gt;=0,RANK(W17,($C17,$E17,$G17,$I17,$K17,$M17,$O17,$Q17,$S17,$U17,$W17,$Y17,$AA17,$AC17,$AE17,$AG17,$AI17,$AK17,$AM17,$AO17,$AQ17),0),"")),"",(IF(W17&gt;=0,RANK(W17,($C17,$E17,$G17,$I17,$K17,$M17,$O17,$Q17,$S17,$U17,$W17,$Y17,$AA17,$AC17,$AE17,$AG17,$AI17,$AK17,$AM17,$AO17,$AQ17),0),"")))</f>
        <v/>
      </c>
      <c r="Y17" s="141" t="s">
        <v>2</v>
      </c>
      <c r="Z17" s="75" t="str">
        <f>IF(ISERROR(IF(Y17&gt;=0,RANK(Y17,($C17,$E17,$G17,$I17,$K17,$M17,$O17,$Q17,$S17,$U17,$W17,$Y17,$AA17,$AC17,$AE17,$AG17,$AI17,$AK17,$AM17,$AO17,$AQ17),0),"")),"",(IF(Y17&gt;=0,RANK(Y17,($C17,$E17,$G17,$I17,$K17,$M17,$O17,$Q17,$S17,$U17,$W17,$Y17,$AA17,$AC17,$AE17,$AG17,$AI17,$AK17,$AM17,$AO17,$AQ17),0),"")))</f>
        <v/>
      </c>
      <c r="AA17" s="141" t="s">
        <v>2</v>
      </c>
      <c r="AB17" s="75" t="str">
        <f>IF(ISERROR(IF(AA17&gt;=0,RANK(AA17,($C17,$E17,$G17,$I17,$K17,$M17,$O17,$Q17,$S17,$U17,$W17,$Y17,$AA17,$AC17,$AE17,$AG17,$AI17,$AK17,$AM17,$AO17,$AQ17),0),"")),"",(IF(AA17&gt;=0,RANK(AA17,($C17,$E17,$G17,$I17,$K17,$M17,$O17,$Q17,$S17,$U17,$W17,$Y17,$AA17,$AC17,$AE17,$AG17,$AI17,$AK17,$AM17,$AO17,$AQ17),0),"")))</f>
        <v/>
      </c>
      <c r="AC17" s="141" t="s">
        <v>2</v>
      </c>
      <c r="AD17" s="75" t="str">
        <f>IF(ISERROR(IF(AC17&gt;=0,RANK(AC17,($C17,$E17,$G17,$I17,$K17,$M17,$O17,$Q17,$S17,$U17,$W17,$Y17,$AA17,$AC17,$AE17,$AG17,$AI17,$AK17,$AM17,$AO17,$AQ17),0),"")),"",(IF(AC17&gt;=0,RANK(AC17,($C17,$E17,$G17,$I17,$K17,$M17,$O17,$Q17,$S17,$U17,$W17,$Y17,$AA17,$AC17,$AE17,$AG17,$AI17,$AK17,$AM17,$AO17,$AQ17),0),"")))</f>
        <v/>
      </c>
      <c r="AE17" s="141" t="s">
        <v>2</v>
      </c>
      <c r="AF17" s="75" t="str">
        <f>IF(ISERROR(IF(AE17&gt;=0,RANK(AE17,($C17,$E17,$G17,$I17,$K17,$M17,$O17,$Q17,$S17,$U17,$W17,$Y17,$AA17,$AC17,$AE17,$AG17,$AI17,$AK17,$AM17,$AO17,$AQ17),0),"")),"",(IF(AE17&gt;=0,RANK(AE17,($C17,$E17,$G17,$I17,$K17,$M17,$O17,$Q17,$S17,$U17,$W17,$Y17,$AA17,$AC17,$AE17,$AG17,$AI17,$AK17,$AM17,$AO17,$AQ17),0),"")))</f>
        <v/>
      </c>
      <c r="AG17" s="141" t="s">
        <v>2</v>
      </c>
      <c r="AH17" s="75" t="str">
        <f>IF(ISERROR(IF(AG17&gt;=0,RANK(AG17,($C17,$E17,$G17,$I17,$K17,$M17,$O17,$Q17,$S17,$U17,$W17,$Y17,$AA17,$AC17,$AE17,$AG17,$AI17,$AK17,$AM17,$AO17,$AQ17),0),"")),"",(IF(AG17&gt;=0,RANK(AG17,($C17,$E17,$G17,$I17,$K17,$M17,$O17,$Q17,$S17,$U17,$W17,$Y17,$AA17,$AC17,$AE17,$AG17,$AI17,$AK17,$AM17,$AO17,$AQ17),0),"")))</f>
        <v/>
      </c>
      <c r="AI17" s="141" t="s">
        <v>2</v>
      </c>
      <c r="AJ17" s="75" t="str">
        <f>IF(ISERROR(IF(AI17&gt;=0,RANK(AI17,($C17,$E17,$G17,$I17,$K17,$M17,$O17,$Q17,$S17,$U17,$W17,$Y17,$AA17,$AC17,$AE17,$AG17,$AI17,$AK17,$AM17,$AO17,$AQ17),0),"")),"",(IF(AI17&gt;=0,RANK(AI17,($C17,$E17,$G17,$I17,$K17,$M17,$O17,$Q17,$S17,$U17,$W17,$Y17,$AA17,$AC17,$AE17,$AG17,$AI17,$AK17,$AM17,$AO17,$AQ17),0),"")))</f>
        <v/>
      </c>
      <c r="AK17" s="141" t="s">
        <v>2</v>
      </c>
      <c r="AL17" s="75" t="str">
        <f>IF(ISERROR(IF(AK17&gt;=0,RANK(AK17,($C17,$E17,$G17,$I17,$K17,$M17,$O17,$Q17,$S17,$U17,$W17,$Y17,$AA17,$AC17,$AE17,$AG17,$AI17,$AK17,$AM17,$AO17,$AQ17),0),"")),"",(IF(AK17&gt;=0,RANK(AK17,($C17,$E17,$G17,$I17,$K17,$M17,$O17,$Q17,$S17,$U17,$W17,$Y17,$AA17,$AC17,$AE17,$AG17,$AI17,$AK17,$AM17,$AO17,$AQ17),0),"")))</f>
        <v/>
      </c>
      <c r="AM17" s="141" t="s">
        <v>2</v>
      </c>
      <c r="AN17" s="75" t="str">
        <f>IF(ISERROR(IF(AM17&gt;=0,RANK(AM17,($C17,$E17,$G17,$I17,$K17,$M17,$O17,$Q17,$S17,$U17,$W17,$Y17,$AA17,$AC17,$AE17,$AG17,$AI17,$AK17,$AM17,$AO17,$AQ17),0),"")),"",(IF(AM17&gt;=0,RANK(AM17,($C17,$E17,$G17,$I17,$K17,$M17,$O17,$Q17,$S17,$U17,$W17,$Y17,$AA17,$AC17,$AE17,$AG17,$AI17,$AK17,$AM17,$AO17,$AQ17),0),"")))</f>
        <v/>
      </c>
      <c r="AO17" s="141" t="s">
        <v>2</v>
      </c>
      <c r="AP17" s="75" t="str">
        <f>IF(ISERROR(IF(AO17&gt;=0,RANK(AO17,($C17,$E17,$G17,$I17,$K17,$M17,$O17,$Q17,$S17,$U17,$W17,$Y17,$AA17,$AC17,$AE17,$AG17,$AI17,$AK17,$AM17,$AO17,$AQ17),0),"")),"",(IF(AO17&gt;=0,RANK(AO17,($C17,$E17,$G17,$I17,$K17,$M17,$O17,$Q17,$S17,$U17,$W17,$Y17,$AA17,$AC17,$AE17,$AG17,$AI17,$AK17,$AM17,$AO17,$AQ17),0),"")))</f>
        <v/>
      </c>
      <c r="AQ17" s="141" t="s">
        <v>2</v>
      </c>
      <c r="AR17" s="75" t="str">
        <f>IF(ISERROR(IF(AQ17&gt;=0,RANK(AQ17,($C17,$E17,$G17,$I17,$K17,$M17,$O17,$Q17,$S17,$U17,$W17,$Y17,$AA17,$AC17,$AE17,$AG17,$AI17,$AK17,$AM17,$AO17,$AQ17),0),"")),"",(IF(AQ17&gt;=0,RANK(AQ17,($C17,$E17,$G17,$I17,$K17,$M17,$O17,$Q17,$S17,$U17,$W17,$Y17,$AA17,$AC17,$AE17,$AG17,$AI17,$AK17,$AM17,$AO17,$AQ17),0),"")))</f>
        <v/>
      </c>
      <c r="AS17" s="67"/>
      <c r="AT17" s="49"/>
    </row>
    <row r="18" spans="1:46" s="12" customFormat="1" ht="12.75" customHeight="1" thickBot="1" x14ac:dyDescent="0.25">
      <c r="A18" s="122" t="s">
        <v>56</v>
      </c>
      <c r="B18" s="71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7"/>
      <c r="AS18" s="67"/>
      <c r="AT18" s="49"/>
    </row>
    <row r="19" spans="1:46" s="12" customFormat="1" ht="19.5" customHeight="1" x14ac:dyDescent="0.2">
      <c r="A19" s="128" t="s">
        <v>120</v>
      </c>
      <c r="B19" s="71"/>
      <c r="C19" s="139" t="s">
        <v>2</v>
      </c>
      <c r="D19" s="75" t="str">
        <f>IF(ISERROR(IF(C19&gt;=0,RANK(C19,($C19,$E19,$G19,$I19,$K19,$M19,$O19,$Q19,$S19,$U19,$W19,$Y19,$AA19,$AC19,$AE19,$AG19,$AI19,$AK19,$AM19,$AO19,$AQ19),0),"")),"",(IF(C19&gt;=0,RANK(C19,($C19,$E19,$G19,$I19,$K19,$M19,$O19,$Q19,$S19,$U19,$W19,$Y19,$AA19,$AC19,$AE19,$AG19,$AI19,$AK19,$AM19,$AO19,$AQ19),0),"")))</f>
        <v/>
      </c>
      <c r="E19" s="140" t="s">
        <v>2</v>
      </c>
      <c r="F19" s="75" t="str">
        <f>IF(ISERROR(IF(E19&gt;=0,RANK(E19,($C19,$E19,$G19,$I19,$K19,$M19,$O19,$Q19,$S19,$U19,$W19,$Y19,$AA19,$AC19,$AE19,$AG19,$AI19,$AK19,$AM19,$AO19,$AQ19),0),"")),"",(IF(E19&gt;=0,RANK(E19,($C19,$E19,$G19,$I19,$K19,$M19,$O19,$Q19,$S19,$U19,$W19,$Y19,$AA19,$AC19,$AE19,$AG19,$AI19,$AK19,$AM19,$AO19,$AQ19),0),"")))</f>
        <v/>
      </c>
      <c r="G19" s="141" t="s">
        <v>2</v>
      </c>
      <c r="H19" s="75" t="str">
        <f>IF(ISERROR(IF(G19&gt;=0,RANK(G19,($C19,$E19,$G19,$I19,$K19,$M19,$O19,$Q19,$S19,$U19,$W19,$Y19,$AA19,$AC19,$AE19,$AG19,$AI19,$AK19,$AM19,$AO19,$AQ19),0),"")),"",(IF(G19&gt;=0,RANK(G19,($C19,$E19,$G19,$I19,$K19,$M19,$O19,$Q19,$S19,$U19,$W19,$Y19,$AA19,$AC19,$AE19,$AG19,$AI19,$AK19,$AM19,$AO19,$AQ19),0),"")))</f>
        <v/>
      </c>
      <c r="I19" s="141" t="s">
        <v>2</v>
      </c>
      <c r="J19" s="75" t="str">
        <f>IF(ISERROR(IF(I19&gt;=0,RANK(I19,($C19,$E19,$G19,$I19,$K19,$M19,$O19,$Q19,$S19,$U19,$W19,$Y19,$AA19,$AC19,$AE19,$AG19,$AI19,$AK19,$AM19,$AO19,$AQ19),0),"")),"",(IF(I19&gt;=0,RANK(I19,($C19,$E19,$G19,$I19,$K19,$M19,$O19,$Q19,$S19,$U19,$W19,$Y19,$AA19,$AC19,$AE19,$AG19,$AI19,$AK19,$AM19,$AO19,$AQ19),0),"")))</f>
        <v/>
      </c>
      <c r="K19" s="141" t="s">
        <v>2</v>
      </c>
      <c r="L19" s="75" t="str">
        <f>IF(ISERROR(IF(K19&gt;=0,RANK(K19,($C19,$E19,$G19,$I19,$K19,$M19,$O19,$Q19,$S19,$U19,$W19,$Y19,$AA19,$AC19,$AE19,$AG19,$AI19,$AK19,$AM19,$AO19,$AQ19),0),"")),"",(IF(K19&gt;=0,RANK(K19,($C19,$E19,$G19,$I19,$K19,$M19,$O19,$Q19,$S19,$U19,$W19,$Y19,$AA19,$AC19,$AE19,$AG19,$AI19,$AK19,$AM19,$AO19,$AQ19),0),"")))</f>
        <v/>
      </c>
      <c r="M19" s="141" t="s">
        <v>2</v>
      </c>
      <c r="N19" s="75" t="str">
        <f>IF(ISERROR(IF(M19&gt;=0,RANK(M19,($C19,$E19,$G19,$I19,$K19,$M19,$O19,$Q19,$S19,$U19,$W19,$Y19,$AA19,$AC19,$AE19,$AG19,$AI19,$AK19,$AM19,$AO19,$AQ19),0),"")),"",(IF(M19&gt;=0,RANK(M19,($C19,$E19,$G19,$I19,$K19,$M19,$O19,$Q19,$S19,$U19,$W19,$Y19,$AA19,$AC19,$AE19,$AG19,$AI19,$AK19,$AM19,$AO19,$AQ19),0),"")))</f>
        <v/>
      </c>
      <c r="O19" s="141" t="s">
        <v>2</v>
      </c>
      <c r="P19" s="75" t="str">
        <f>IF(ISERROR(IF(O19&gt;=0,RANK(O19,($C19,$E19,$G19,$I19,$K19,$M19,$O19,$Q19,$S19,$U19,$W19,$Y19,$AA19,$AC19,$AE19,$AG19,$AI19,$AK19,$AM19,$AO19,$AQ19),0),"")),"",(IF(O19&gt;=0,RANK(O19,($C19,$E19,$G19,$I19,$K19,$M19,$O19,$Q19,$S19,$U19,$W19,$Y19,$AA19,$AC19,$AE19,$AG19,$AI19,$AK19,$AM19,$AO19,$AQ19),0),"")))</f>
        <v/>
      </c>
      <c r="Q19" s="141" t="s">
        <v>2</v>
      </c>
      <c r="R19" s="75" t="str">
        <f>IF(ISERROR(IF(Q19&gt;=0,RANK(Q19,($C19,$E19,$G19,$I19,$K19,$M19,$O19,$Q19,$S19,$U19,$W19,$Y19,$AA19,$AC19,$AE19,$AG19,$AI19,$AK19,$AM19,$AO19,$AQ19),0),"")),"",(IF(Q19&gt;=0,RANK(Q19,($C19,$E19,$G19,$I19,$K19,$M19,$O19,$Q19,$S19,$U19,$W19,$Y19,$AA19,$AC19,$AE19,$AG19,$AI19,$AK19,$AM19,$AO19,$AQ19),0),"")))</f>
        <v/>
      </c>
      <c r="S19" s="141" t="s">
        <v>2</v>
      </c>
      <c r="T19" s="75" t="str">
        <f>IF(ISERROR(IF(S19&gt;=0,RANK(S19,($C19,$E19,$G19,$I19,$K19,$M19,$O19,$Q19,$S19,$U19,$W19,$Y19,$AA19,$AC19,$AE19,$AG19,$AI19,$AK19,$AM19,$AO19,$AQ19),0),"")),"",(IF(S19&gt;=0,RANK(S19,($C19,$E19,$G19,$I19,$K19,$M19,$O19,$Q19,$S19,$U19,$W19,$Y19,$AA19,$AC19,$AE19,$AG19,$AI19,$AK19,$AM19,$AO19,$AQ19),0),"")))</f>
        <v/>
      </c>
      <c r="U19" s="141" t="s">
        <v>2</v>
      </c>
      <c r="V19" s="75" t="str">
        <f>IF(ISERROR(IF(U19&gt;=0,RANK(U19,($C19,$E19,$G19,$I19,$K19,$M19,$O19,$Q19,$S19,$U19,$W19,$Y19,$AA19,$AC19,$AE19,$AG19,$AI19,$AK19,$AM19,$AO19,$AQ19),0),"")),"",(IF(U19&gt;=0,RANK(U19,($C19,$E19,$G19,$I19,$K19,$M19,$O19,$Q19,$S19,$U19,$W19,$Y19,$AA19,$AC19,$AE19,$AG19,$AI19,$AK19,$AM19,$AO19,$AQ19),0),"")))</f>
        <v/>
      </c>
      <c r="W19" s="141" t="s">
        <v>2</v>
      </c>
      <c r="X19" s="75" t="str">
        <f>IF(ISERROR(IF(W19&gt;=0,RANK(W19,($C19,$E19,$G19,$I19,$K19,$M19,$O19,$Q19,$S19,$U19,$W19,$Y19,$AA19,$AC19,$AE19,$AG19,$AI19,$AK19,$AM19,$AO19,$AQ19),0),"")),"",(IF(W19&gt;=0,RANK(W19,($C19,$E19,$G19,$I19,$K19,$M19,$O19,$Q19,$S19,$U19,$W19,$Y19,$AA19,$AC19,$AE19,$AG19,$AI19,$AK19,$AM19,$AO19,$AQ19),0),"")))</f>
        <v/>
      </c>
      <c r="Y19" s="141" t="s">
        <v>2</v>
      </c>
      <c r="Z19" s="75" t="str">
        <f>IF(ISERROR(IF(Y19&gt;=0,RANK(Y19,($C19,$E19,$G19,$I19,$K19,$M19,$O19,$Q19,$S19,$U19,$W19,$Y19,$AA19,$AC19,$AE19,$AG19,$AI19,$AK19,$AM19,$AO19,$AQ19),0),"")),"",(IF(Y19&gt;=0,RANK(Y19,($C19,$E19,$G19,$I19,$K19,$M19,$O19,$Q19,$S19,$U19,$W19,$Y19,$AA19,$AC19,$AE19,$AG19,$AI19,$AK19,$AM19,$AO19,$AQ19),0),"")))</f>
        <v/>
      </c>
      <c r="AA19" s="141" t="s">
        <v>2</v>
      </c>
      <c r="AB19" s="75" t="str">
        <f>IF(ISERROR(IF(AA19&gt;=0,RANK(AA19,($C19,$E19,$G19,$I19,$K19,$M19,$O19,$Q19,$S19,$U19,$W19,$Y19,$AA19,$AC19,$AE19,$AG19,$AI19,$AK19,$AM19,$AO19,$AQ19),0),"")),"",(IF(AA19&gt;=0,RANK(AA19,($C19,$E19,$G19,$I19,$K19,$M19,$O19,$Q19,$S19,$U19,$W19,$Y19,$AA19,$AC19,$AE19,$AG19,$AI19,$AK19,$AM19,$AO19,$AQ19),0),"")))</f>
        <v/>
      </c>
      <c r="AC19" s="141" t="s">
        <v>2</v>
      </c>
      <c r="AD19" s="75" t="str">
        <f>IF(ISERROR(IF(AC19&gt;=0,RANK(AC19,($C19,$E19,$G19,$I19,$K19,$M19,$O19,$Q19,$S19,$U19,$W19,$Y19,$AA19,$AC19,$AE19,$AG19,$AI19,$AK19,$AM19,$AO19,$AQ19),0),"")),"",(IF(AC19&gt;=0,RANK(AC19,($C19,$E19,$G19,$I19,$K19,$M19,$O19,$Q19,$S19,$U19,$W19,$Y19,$AA19,$AC19,$AE19,$AG19,$AI19,$AK19,$AM19,$AO19,$AQ19),0),"")))</f>
        <v/>
      </c>
      <c r="AE19" s="141" t="s">
        <v>2</v>
      </c>
      <c r="AF19" s="75" t="str">
        <f>IF(ISERROR(IF(AE19&gt;=0,RANK(AE19,($C19,$E19,$G19,$I19,$K19,$M19,$O19,$Q19,$S19,$U19,$W19,$Y19,$AA19,$AC19,$AE19,$AG19,$AI19,$AK19,$AM19,$AO19,$AQ19),0),"")),"",(IF(AE19&gt;=0,RANK(AE19,($C19,$E19,$G19,$I19,$K19,$M19,$O19,$Q19,$S19,$U19,$W19,$Y19,$AA19,$AC19,$AE19,$AG19,$AI19,$AK19,$AM19,$AO19,$AQ19),0),"")))</f>
        <v/>
      </c>
      <c r="AG19" s="141" t="s">
        <v>2</v>
      </c>
      <c r="AH19" s="75" t="str">
        <f>IF(ISERROR(IF(AG19&gt;=0,RANK(AG19,($C19,$E19,$G19,$I19,$K19,$M19,$O19,$Q19,$S19,$U19,$W19,$Y19,$AA19,$AC19,$AE19,$AG19,$AI19,$AK19,$AM19,$AO19,$AQ19),0),"")),"",(IF(AG19&gt;=0,RANK(AG19,($C19,$E19,$G19,$I19,$K19,$M19,$O19,$Q19,$S19,$U19,$W19,$Y19,$AA19,$AC19,$AE19,$AG19,$AI19,$AK19,$AM19,$AO19,$AQ19),0),"")))</f>
        <v/>
      </c>
      <c r="AI19" s="141" t="s">
        <v>2</v>
      </c>
      <c r="AJ19" s="75" t="str">
        <f>IF(ISERROR(IF(AI19&gt;=0,RANK(AI19,($C19,$E19,$G19,$I19,$K19,$M19,$O19,$Q19,$S19,$U19,$W19,$Y19,$AA19,$AC19,$AE19,$AG19,$AI19,$AK19,$AM19,$AO19,$AQ19),0),"")),"",(IF(AI19&gt;=0,RANK(AI19,($C19,$E19,$G19,$I19,$K19,$M19,$O19,$Q19,$S19,$U19,$W19,$Y19,$AA19,$AC19,$AE19,$AG19,$AI19,$AK19,$AM19,$AO19,$AQ19),0),"")))</f>
        <v/>
      </c>
      <c r="AK19" s="141" t="s">
        <v>2</v>
      </c>
      <c r="AL19" s="75" t="str">
        <f>IF(ISERROR(IF(AK19&gt;=0,RANK(AK19,($C19,$E19,$G19,$I19,$K19,$M19,$O19,$Q19,$S19,$U19,$W19,$Y19,$AA19,$AC19,$AE19,$AG19,$AI19,$AK19,$AM19,$AO19,$AQ19),0),"")),"",(IF(AK19&gt;=0,RANK(AK19,($C19,$E19,$G19,$I19,$K19,$M19,$O19,$Q19,$S19,$U19,$W19,$Y19,$AA19,$AC19,$AE19,$AG19,$AI19,$AK19,$AM19,$AO19,$AQ19),0),"")))</f>
        <v/>
      </c>
      <c r="AM19" s="141" t="s">
        <v>2</v>
      </c>
      <c r="AN19" s="75" t="str">
        <f>IF(ISERROR(IF(AM19&gt;=0,RANK(AM19,($C19,$E19,$G19,$I19,$K19,$M19,$O19,$Q19,$S19,$U19,$W19,$Y19,$AA19,$AC19,$AE19,$AG19,$AI19,$AK19,$AM19,$AO19,$AQ19),0),"")),"",(IF(AM19&gt;=0,RANK(AM19,($C19,$E19,$G19,$I19,$K19,$M19,$O19,$Q19,$S19,$U19,$W19,$Y19,$AA19,$AC19,$AE19,$AG19,$AI19,$AK19,$AM19,$AO19,$AQ19),0),"")))</f>
        <v/>
      </c>
      <c r="AO19" s="141" t="s">
        <v>2</v>
      </c>
      <c r="AP19" s="75" t="str">
        <f>IF(ISERROR(IF(AO19&gt;=0,RANK(AO19,($C19,$E19,$G19,$I19,$K19,$M19,$O19,$Q19,$S19,$U19,$W19,$Y19,$AA19,$AC19,$AE19,$AG19,$AI19,$AK19,$AM19,$AO19,$AQ19),0),"")),"",(IF(AO19&gt;=0,RANK(AO19,($C19,$E19,$G19,$I19,$K19,$M19,$O19,$Q19,$S19,$U19,$W19,$Y19,$AA19,$AC19,$AE19,$AG19,$AI19,$AK19,$AM19,$AO19,$AQ19),0),"")))</f>
        <v/>
      </c>
      <c r="AQ19" s="141" t="s">
        <v>2</v>
      </c>
      <c r="AR19" s="75" t="str">
        <f>IF(ISERROR(IF(AQ19&gt;=0,RANK(AQ19,($C19,$E19,$G19,$I19,$K19,$M19,$O19,$Q19,$S19,$U19,$W19,$Y19,$AA19,$AC19,$AE19,$AG19,$AI19,$AK19,$AM19,$AO19,$AQ19),0),"")),"",(IF(AQ19&gt;=0,RANK(AQ19,($C19,$E19,$G19,$I19,$K19,$M19,$O19,$Q19,$S19,$U19,$W19,$Y19,$AA19,$AC19,$AE19,$AG19,$AI19,$AK19,$AM19,$AO19,$AQ19),0),"")))</f>
        <v/>
      </c>
      <c r="AS19" s="67"/>
      <c r="AT19" s="49"/>
    </row>
    <row r="20" spans="1:46" s="12" customFormat="1" ht="19.5" customHeight="1" x14ac:dyDescent="0.2">
      <c r="A20" s="129" t="s">
        <v>121</v>
      </c>
      <c r="B20" s="71"/>
      <c r="C20" s="139" t="s">
        <v>2</v>
      </c>
      <c r="D20" s="75" t="str">
        <f>IF(ISERROR(IF(C20&gt;=0,RANK(C20,($C20,$E20,$G20,$I20,$K20,$M20,$O20,$Q20,$S20,$U20,$W20,$Y20,$AA20,$AC20,$AE20,$AG20,$AI20,$AK20,$AM20,$AO20,$AQ20),0),"")),"",(IF(C20&gt;=0,RANK(C20,($C20,$E20,$G20,$I20,$K20,$M20,$O20,$Q20,$S20,$U20,$W20,$Y20,$AA20,$AC20,$AE20,$AG20,$AI20,$AK20,$AM20,$AO20,$AQ20),0),"")))</f>
        <v/>
      </c>
      <c r="E20" s="140" t="s">
        <v>2</v>
      </c>
      <c r="F20" s="75" t="str">
        <f>IF(ISERROR(IF(E20&gt;=0,RANK(E20,($C20,$E20,$G20,$I20,$K20,$M20,$O20,$Q20,$S20,$U20,$W20,$Y20,$AA20,$AC20,$AE20,$AG20,$AI20,$AK20,$AM20,$AO20,$AQ20),0),"")),"",(IF(E20&gt;=0,RANK(E20,($C20,$E20,$G20,$I20,$K20,$M20,$O20,$Q20,$S20,$U20,$W20,$Y20,$AA20,$AC20,$AE20,$AG20,$AI20,$AK20,$AM20,$AO20,$AQ20),0),"")))</f>
        <v/>
      </c>
      <c r="G20" s="141" t="s">
        <v>2</v>
      </c>
      <c r="H20" s="75" t="str">
        <f>IF(ISERROR(IF(G20&gt;=0,RANK(G20,($C20,$E20,$G20,$I20,$K20,$M20,$O20,$Q20,$S20,$U20,$W20,$Y20,$AA20,$AC20,$AE20,$AG20,$AI20,$AK20,$AM20,$AO20,$AQ20),0),"")),"",(IF(G20&gt;=0,RANK(G20,($C20,$E20,$G20,$I20,$K20,$M20,$O20,$Q20,$S20,$U20,$W20,$Y20,$AA20,$AC20,$AE20,$AG20,$AI20,$AK20,$AM20,$AO20,$AQ20),0),"")))</f>
        <v/>
      </c>
      <c r="I20" s="141" t="s">
        <v>2</v>
      </c>
      <c r="J20" s="75" t="str">
        <f>IF(ISERROR(IF(I20&gt;=0,RANK(I20,($C20,$E20,$G20,$I20,$K20,$M20,$O20,$Q20,$S20,$U20,$W20,$Y20,$AA20,$AC20,$AE20,$AG20,$AI20,$AK20,$AM20,$AO20,$AQ20),0),"")),"",(IF(I20&gt;=0,RANK(I20,($C20,$E20,$G20,$I20,$K20,$M20,$O20,$Q20,$S20,$U20,$W20,$Y20,$AA20,$AC20,$AE20,$AG20,$AI20,$AK20,$AM20,$AO20,$AQ20),0),"")))</f>
        <v/>
      </c>
      <c r="K20" s="141" t="s">
        <v>2</v>
      </c>
      <c r="L20" s="75" t="str">
        <f>IF(ISERROR(IF(K20&gt;=0,RANK(K20,($C20,$E20,$G20,$I20,$K20,$M20,$O20,$Q20,$S20,$U20,$W20,$Y20,$AA20,$AC20,$AE20,$AG20,$AI20,$AK20,$AM20,$AO20,$AQ20),0),"")),"",(IF(K20&gt;=0,RANK(K20,($C20,$E20,$G20,$I20,$K20,$M20,$O20,$Q20,$S20,$U20,$W20,$Y20,$AA20,$AC20,$AE20,$AG20,$AI20,$AK20,$AM20,$AO20,$AQ20),0),"")))</f>
        <v/>
      </c>
      <c r="M20" s="141" t="s">
        <v>2</v>
      </c>
      <c r="N20" s="75" t="str">
        <f>IF(ISERROR(IF(M20&gt;=0,RANK(M20,($C20,$E20,$G20,$I20,$K20,$M20,$O20,$Q20,$S20,$U20,$W20,$Y20,$AA20,$AC20,$AE20,$AG20,$AI20,$AK20,$AM20,$AO20,$AQ20),0),"")),"",(IF(M20&gt;=0,RANK(M20,($C20,$E20,$G20,$I20,$K20,$M20,$O20,$Q20,$S20,$U20,$W20,$Y20,$AA20,$AC20,$AE20,$AG20,$AI20,$AK20,$AM20,$AO20,$AQ20),0),"")))</f>
        <v/>
      </c>
      <c r="O20" s="141" t="s">
        <v>2</v>
      </c>
      <c r="P20" s="75" t="str">
        <f>IF(ISERROR(IF(O20&gt;=0,RANK(O20,($C20,$E20,$G20,$I20,$K20,$M20,$O20,$Q20,$S20,$U20,$W20,$Y20,$AA20,$AC20,$AE20,$AG20,$AI20,$AK20,$AM20,$AO20,$AQ20),0),"")),"",(IF(O20&gt;=0,RANK(O20,($C20,$E20,$G20,$I20,$K20,$M20,$O20,$Q20,$S20,$U20,$W20,$Y20,$AA20,$AC20,$AE20,$AG20,$AI20,$AK20,$AM20,$AO20,$AQ20),0),"")))</f>
        <v/>
      </c>
      <c r="Q20" s="141" t="s">
        <v>2</v>
      </c>
      <c r="R20" s="75" t="str">
        <f>IF(ISERROR(IF(Q20&gt;=0,RANK(Q20,($C20,$E20,$G20,$I20,$K20,$M20,$O20,$Q20,$S20,$U20,$W20,$Y20,$AA20,$AC20,$AE20,$AG20,$AI20,$AK20,$AM20,$AO20,$AQ20),0),"")),"",(IF(Q20&gt;=0,RANK(Q20,($C20,$E20,$G20,$I20,$K20,$M20,$O20,$Q20,$S20,$U20,$W20,$Y20,$AA20,$AC20,$AE20,$AG20,$AI20,$AK20,$AM20,$AO20,$AQ20),0),"")))</f>
        <v/>
      </c>
      <c r="S20" s="141" t="s">
        <v>2</v>
      </c>
      <c r="T20" s="75" t="str">
        <f>IF(ISERROR(IF(S20&gt;=0,RANK(S20,($C20,$E20,$G20,$I20,$K20,$M20,$O20,$Q20,$S20,$U20,$W20,$Y20,$AA20,$AC20,$AE20,$AG20,$AI20,$AK20,$AM20,$AO20,$AQ20),0),"")),"",(IF(S20&gt;=0,RANK(S20,($C20,$E20,$G20,$I20,$K20,$M20,$O20,$Q20,$S20,$U20,$W20,$Y20,$AA20,$AC20,$AE20,$AG20,$AI20,$AK20,$AM20,$AO20,$AQ20),0),"")))</f>
        <v/>
      </c>
      <c r="U20" s="141" t="s">
        <v>2</v>
      </c>
      <c r="V20" s="75" t="str">
        <f>IF(ISERROR(IF(U20&gt;=0,RANK(U20,($C20,$E20,$G20,$I20,$K20,$M20,$O20,$Q20,$S20,$U20,$W20,$Y20,$AA20,$AC20,$AE20,$AG20,$AI20,$AK20,$AM20,$AO20,$AQ20),0),"")),"",(IF(U20&gt;=0,RANK(U20,($C20,$E20,$G20,$I20,$K20,$M20,$O20,$Q20,$S20,$U20,$W20,$Y20,$AA20,$AC20,$AE20,$AG20,$AI20,$AK20,$AM20,$AO20,$AQ20),0),"")))</f>
        <v/>
      </c>
      <c r="W20" s="141" t="s">
        <v>2</v>
      </c>
      <c r="X20" s="75" t="str">
        <f>IF(ISERROR(IF(W20&gt;=0,RANK(W20,($C20,$E20,$G20,$I20,$K20,$M20,$O20,$Q20,$S20,$U20,$W20,$Y20,$AA20,$AC20,$AE20,$AG20,$AI20,$AK20,$AM20,$AO20,$AQ20),0),"")),"",(IF(W20&gt;=0,RANK(W20,($C20,$E20,$G20,$I20,$K20,$M20,$O20,$Q20,$S20,$U20,$W20,$Y20,$AA20,$AC20,$AE20,$AG20,$AI20,$AK20,$AM20,$AO20,$AQ20),0),"")))</f>
        <v/>
      </c>
      <c r="Y20" s="141" t="s">
        <v>2</v>
      </c>
      <c r="Z20" s="75" t="str">
        <f>IF(ISERROR(IF(Y20&gt;=0,RANK(Y20,($C20,$E20,$G20,$I20,$K20,$M20,$O20,$Q20,$S20,$U20,$W20,$Y20,$AA20,$AC20,$AE20,$AG20,$AI20,$AK20,$AM20,$AO20,$AQ20),0),"")),"",(IF(Y20&gt;=0,RANK(Y20,($C20,$E20,$G20,$I20,$K20,$M20,$O20,$Q20,$S20,$U20,$W20,$Y20,$AA20,$AC20,$AE20,$AG20,$AI20,$AK20,$AM20,$AO20,$AQ20),0),"")))</f>
        <v/>
      </c>
      <c r="AA20" s="141" t="s">
        <v>2</v>
      </c>
      <c r="AB20" s="75" t="str">
        <f>IF(ISERROR(IF(AA20&gt;=0,RANK(AA20,($C20,$E20,$G20,$I20,$K20,$M20,$O20,$Q20,$S20,$U20,$W20,$Y20,$AA20,$AC20,$AE20,$AG20,$AI20,$AK20,$AM20,$AO20,$AQ20),0),"")),"",(IF(AA20&gt;=0,RANK(AA20,($C20,$E20,$G20,$I20,$K20,$M20,$O20,$Q20,$S20,$U20,$W20,$Y20,$AA20,$AC20,$AE20,$AG20,$AI20,$AK20,$AM20,$AO20,$AQ20),0),"")))</f>
        <v/>
      </c>
      <c r="AC20" s="141" t="s">
        <v>2</v>
      </c>
      <c r="AD20" s="75" t="str">
        <f>IF(ISERROR(IF(AC20&gt;=0,RANK(AC20,($C20,$E20,$G20,$I20,$K20,$M20,$O20,$Q20,$S20,$U20,$W20,$Y20,$AA20,$AC20,$AE20,$AG20,$AI20,$AK20,$AM20,$AO20,$AQ20),0),"")),"",(IF(AC20&gt;=0,RANK(AC20,($C20,$E20,$G20,$I20,$K20,$M20,$O20,$Q20,$S20,$U20,$W20,$Y20,$AA20,$AC20,$AE20,$AG20,$AI20,$AK20,$AM20,$AO20,$AQ20),0),"")))</f>
        <v/>
      </c>
      <c r="AE20" s="141" t="s">
        <v>2</v>
      </c>
      <c r="AF20" s="75" t="str">
        <f>IF(ISERROR(IF(AE20&gt;=0,RANK(AE20,($C20,$E20,$G20,$I20,$K20,$M20,$O20,$Q20,$S20,$U20,$W20,$Y20,$AA20,$AC20,$AE20,$AG20,$AI20,$AK20,$AM20,$AO20,$AQ20),0),"")),"",(IF(AE20&gt;=0,RANK(AE20,($C20,$E20,$G20,$I20,$K20,$M20,$O20,$Q20,$S20,$U20,$W20,$Y20,$AA20,$AC20,$AE20,$AG20,$AI20,$AK20,$AM20,$AO20,$AQ20),0),"")))</f>
        <v/>
      </c>
      <c r="AG20" s="141" t="s">
        <v>2</v>
      </c>
      <c r="AH20" s="75" t="str">
        <f>IF(ISERROR(IF(AG20&gt;=0,RANK(AG20,($C20,$E20,$G20,$I20,$K20,$M20,$O20,$Q20,$S20,$U20,$W20,$Y20,$AA20,$AC20,$AE20,$AG20,$AI20,$AK20,$AM20,$AO20,$AQ20),0),"")),"",(IF(AG20&gt;=0,RANK(AG20,($C20,$E20,$G20,$I20,$K20,$M20,$O20,$Q20,$S20,$U20,$W20,$Y20,$AA20,$AC20,$AE20,$AG20,$AI20,$AK20,$AM20,$AO20,$AQ20),0),"")))</f>
        <v/>
      </c>
      <c r="AI20" s="141" t="s">
        <v>2</v>
      </c>
      <c r="AJ20" s="75" t="str">
        <f>IF(ISERROR(IF(AI20&gt;=0,RANK(AI20,($C20,$E20,$G20,$I20,$K20,$M20,$O20,$Q20,$S20,$U20,$W20,$Y20,$AA20,$AC20,$AE20,$AG20,$AI20,$AK20,$AM20,$AO20,$AQ20),0),"")),"",(IF(AI20&gt;=0,RANK(AI20,($C20,$E20,$G20,$I20,$K20,$M20,$O20,$Q20,$S20,$U20,$W20,$Y20,$AA20,$AC20,$AE20,$AG20,$AI20,$AK20,$AM20,$AO20,$AQ20),0),"")))</f>
        <v/>
      </c>
      <c r="AK20" s="141" t="s">
        <v>2</v>
      </c>
      <c r="AL20" s="75" t="str">
        <f>IF(ISERROR(IF(AK20&gt;=0,RANK(AK20,($C20,$E20,$G20,$I20,$K20,$M20,$O20,$Q20,$S20,$U20,$W20,$Y20,$AA20,$AC20,$AE20,$AG20,$AI20,$AK20,$AM20,$AO20,$AQ20),0),"")),"",(IF(AK20&gt;=0,RANK(AK20,($C20,$E20,$G20,$I20,$K20,$M20,$O20,$Q20,$S20,$U20,$W20,$Y20,$AA20,$AC20,$AE20,$AG20,$AI20,$AK20,$AM20,$AO20,$AQ20),0),"")))</f>
        <v/>
      </c>
      <c r="AM20" s="141" t="s">
        <v>2</v>
      </c>
      <c r="AN20" s="75" t="str">
        <f>IF(ISERROR(IF(AM20&gt;=0,RANK(AM20,($C20,$E20,$G20,$I20,$K20,$M20,$O20,$Q20,$S20,$U20,$W20,$Y20,$AA20,$AC20,$AE20,$AG20,$AI20,$AK20,$AM20,$AO20,$AQ20),0),"")),"",(IF(AM20&gt;=0,RANK(AM20,($C20,$E20,$G20,$I20,$K20,$M20,$O20,$Q20,$S20,$U20,$W20,$Y20,$AA20,$AC20,$AE20,$AG20,$AI20,$AK20,$AM20,$AO20,$AQ20),0),"")))</f>
        <v/>
      </c>
      <c r="AO20" s="141" t="s">
        <v>2</v>
      </c>
      <c r="AP20" s="75" t="str">
        <f>IF(ISERROR(IF(AO20&gt;=0,RANK(AO20,($C20,$E20,$G20,$I20,$K20,$M20,$O20,$Q20,$S20,$U20,$W20,$Y20,$AA20,$AC20,$AE20,$AG20,$AI20,$AK20,$AM20,$AO20,$AQ20),0),"")),"",(IF(AO20&gt;=0,RANK(AO20,($C20,$E20,$G20,$I20,$K20,$M20,$O20,$Q20,$S20,$U20,$W20,$Y20,$AA20,$AC20,$AE20,$AG20,$AI20,$AK20,$AM20,$AO20,$AQ20),0),"")))</f>
        <v/>
      </c>
      <c r="AQ20" s="141" t="s">
        <v>2</v>
      </c>
      <c r="AR20" s="75" t="str">
        <f>IF(ISERROR(IF(AQ20&gt;=0,RANK(AQ20,($C20,$E20,$G20,$I20,$K20,$M20,$O20,$Q20,$S20,$U20,$W20,$Y20,$AA20,$AC20,$AE20,$AG20,$AI20,$AK20,$AM20,$AO20,$AQ20),0),"")),"",(IF(AQ20&gt;=0,RANK(AQ20,($C20,$E20,$G20,$I20,$K20,$M20,$O20,$Q20,$S20,$U20,$W20,$Y20,$AA20,$AC20,$AE20,$AG20,$AI20,$AK20,$AM20,$AO20,$AQ20),0),"")))</f>
        <v/>
      </c>
      <c r="AS20" s="67"/>
      <c r="AT20" s="49"/>
    </row>
    <row r="21" spans="1:46" s="12" customFormat="1" ht="19.5" customHeight="1" thickBot="1" x14ac:dyDescent="0.25">
      <c r="A21" s="130" t="s">
        <v>122</v>
      </c>
      <c r="B21" s="71"/>
      <c r="C21" s="139" t="s">
        <v>2</v>
      </c>
      <c r="D21" s="75" t="str">
        <f>IF(ISERROR(IF(C21&gt;=0,RANK(C21,($C21,$E21,$G21,$I21,$K21,$M21,$O21,$Q21,$S21,$U21,$W21,$Y21,$AA21,$AC21,$AE21,$AG21,$AI21,$AK21,$AM21,$AO21,$AQ21),0),"")),"",(IF(C21&gt;=0,RANK(C21,($C21,$E21,$G21,$I21,$K21,$M21,$O21,$Q21,$S21,$U21,$W21,$Y21,$AA21,$AC21,$AE21,$AG21,$AI21,$AK21,$AM21,$AO21,$AQ21),0),"")))</f>
        <v/>
      </c>
      <c r="E21" s="140" t="s">
        <v>2</v>
      </c>
      <c r="F21" s="75" t="str">
        <f>IF(ISERROR(IF(E21&gt;=0,RANK(E21,($C21,$E21,$G21,$I21,$K21,$M21,$O21,$Q21,$S21,$U21,$W21,$Y21,$AA21,$AC21,$AE21,$AG21,$AI21,$AK21,$AM21,$AO21,$AQ21),0),"")),"",(IF(E21&gt;=0,RANK(E21,($C21,$E21,$G21,$I21,$K21,$M21,$O21,$Q21,$S21,$U21,$W21,$Y21,$AA21,$AC21,$AE21,$AG21,$AI21,$AK21,$AM21,$AO21,$AQ21),0),"")))</f>
        <v/>
      </c>
      <c r="G21" s="141" t="s">
        <v>2</v>
      </c>
      <c r="H21" s="75" t="str">
        <f>IF(ISERROR(IF(G21&gt;=0,RANK(G21,($C21,$E21,$G21,$I21,$K21,$M21,$O21,$Q21,$S21,$U21,$W21,$Y21,$AA21,$AC21,$AE21,$AG21,$AI21,$AK21,$AM21,$AO21,$AQ21),0),"")),"",(IF(G21&gt;=0,RANK(G21,($C21,$E21,$G21,$I21,$K21,$M21,$O21,$Q21,$S21,$U21,$W21,$Y21,$AA21,$AC21,$AE21,$AG21,$AI21,$AK21,$AM21,$AO21,$AQ21),0),"")))</f>
        <v/>
      </c>
      <c r="I21" s="141" t="s">
        <v>2</v>
      </c>
      <c r="J21" s="75" t="str">
        <f>IF(ISERROR(IF(I21&gt;=0,RANK(I21,($C21,$E21,$G21,$I21,$K21,$M21,$O21,$Q21,$S21,$U21,$W21,$Y21,$AA21,$AC21,$AE21,$AG21,$AI21,$AK21,$AM21,$AO21,$AQ21),0),"")),"",(IF(I21&gt;=0,RANK(I21,($C21,$E21,$G21,$I21,$K21,$M21,$O21,$Q21,$S21,$U21,$W21,$Y21,$AA21,$AC21,$AE21,$AG21,$AI21,$AK21,$AM21,$AO21,$AQ21),0),"")))</f>
        <v/>
      </c>
      <c r="K21" s="141" t="s">
        <v>2</v>
      </c>
      <c r="L21" s="75" t="str">
        <f>IF(ISERROR(IF(K21&gt;=0,RANK(K21,($C21,$E21,$G21,$I21,$K21,$M21,$O21,$Q21,$S21,$U21,$W21,$Y21,$AA21,$AC21,$AE21,$AG21,$AI21,$AK21,$AM21,$AO21,$AQ21),0),"")),"",(IF(K21&gt;=0,RANK(K21,($C21,$E21,$G21,$I21,$K21,$M21,$O21,$Q21,$S21,$U21,$W21,$Y21,$AA21,$AC21,$AE21,$AG21,$AI21,$AK21,$AM21,$AO21,$AQ21),0),"")))</f>
        <v/>
      </c>
      <c r="M21" s="141" t="s">
        <v>2</v>
      </c>
      <c r="N21" s="75" t="str">
        <f>IF(ISERROR(IF(M21&gt;=0,RANK(M21,($C21,$E21,$G21,$I21,$K21,$M21,$O21,$Q21,$S21,$U21,$W21,$Y21,$AA21,$AC21,$AE21,$AG21,$AI21,$AK21,$AM21,$AO21,$AQ21),0),"")),"",(IF(M21&gt;=0,RANK(M21,($C21,$E21,$G21,$I21,$K21,$M21,$O21,$Q21,$S21,$U21,$W21,$Y21,$AA21,$AC21,$AE21,$AG21,$AI21,$AK21,$AM21,$AO21,$AQ21),0),"")))</f>
        <v/>
      </c>
      <c r="O21" s="141" t="s">
        <v>2</v>
      </c>
      <c r="P21" s="75" t="str">
        <f>IF(ISERROR(IF(O21&gt;=0,RANK(O21,($C21,$E21,$G21,$I21,$K21,$M21,$O21,$Q21,$S21,$U21,$W21,$Y21,$AA21,$AC21,$AE21,$AG21,$AI21,$AK21,$AM21,$AO21,$AQ21),0),"")),"",(IF(O21&gt;=0,RANK(O21,($C21,$E21,$G21,$I21,$K21,$M21,$O21,$Q21,$S21,$U21,$W21,$Y21,$AA21,$AC21,$AE21,$AG21,$AI21,$AK21,$AM21,$AO21,$AQ21),0),"")))</f>
        <v/>
      </c>
      <c r="Q21" s="141" t="s">
        <v>2</v>
      </c>
      <c r="R21" s="75" t="str">
        <f>IF(ISERROR(IF(Q21&gt;=0,RANK(Q21,($C21,$E21,$G21,$I21,$K21,$M21,$O21,$Q21,$S21,$U21,$W21,$Y21,$AA21,$AC21,$AE21,$AG21,$AI21,$AK21,$AM21,$AO21,$AQ21),0),"")),"",(IF(Q21&gt;=0,RANK(Q21,($C21,$E21,$G21,$I21,$K21,$M21,$O21,$Q21,$S21,$U21,$W21,$Y21,$AA21,$AC21,$AE21,$AG21,$AI21,$AK21,$AM21,$AO21,$AQ21),0),"")))</f>
        <v/>
      </c>
      <c r="S21" s="141" t="s">
        <v>2</v>
      </c>
      <c r="T21" s="75" t="str">
        <f>IF(ISERROR(IF(S21&gt;=0,RANK(S21,($C21,$E21,$G21,$I21,$K21,$M21,$O21,$Q21,$S21,$U21,$W21,$Y21,$AA21,$AC21,$AE21,$AG21,$AI21,$AK21,$AM21,$AO21,$AQ21),0),"")),"",(IF(S21&gt;=0,RANK(S21,($C21,$E21,$G21,$I21,$K21,$M21,$O21,$Q21,$S21,$U21,$W21,$Y21,$AA21,$AC21,$AE21,$AG21,$AI21,$AK21,$AM21,$AO21,$AQ21),0),"")))</f>
        <v/>
      </c>
      <c r="U21" s="141" t="s">
        <v>2</v>
      </c>
      <c r="V21" s="75" t="str">
        <f>IF(ISERROR(IF(U21&gt;=0,RANK(U21,($C21,$E21,$G21,$I21,$K21,$M21,$O21,$Q21,$S21,$U21,$W21,$Y21,$AA21,$AC21,$AE21,$AG21,$AI21,$AK21,$AM21,$AO21,$AQ21),0),"")),"",(IF(U21&gt;=0,RANK(U21,($C21,$E21,$G21,$I21,$K21,$M21,$O21,$Q21,$S21,$U21,$W21,$Y21,$AA21,$AC21,$AE21,$AG21,$AI21,$AK21,$AM21,$AO21,$AQ21),0),"")))</f>
        <v/>
      </c>
      <c r="W21" s="141" t="s">
        <v>2</v>
      </c>
      <c r="X21" s="75" t="str">
        <f>IF(ISERROR(IF(W21&gt;=0,RANK(W21,($C21,$E21,$G21,$I21,$K21,$M21,$O21,$Q21,$S21,$U21,$W21,$Y21,$AA21,$AC21,$AE21,$AG21,$AI21,$AK21,$AM21,$AO21,$AQ21),0),"")),"",(IF(W21&gt;=0,RANK(W21,($C21,$E21,$G21,$I21,$K21,$M21,$O21,$Q21,$S21,$U21,$W21,$Y21,$AA21,$AC21,$AE21,$AG21,$AI21,$AK21,$AM21,$AO21,$AQ21),0),"")))</f>
        <v/>
      </c>
      <c r="Y21" s="141" t="s">
        <v>2</v>
      </c>
      <c r="Z21" s="75" t="str">
        <f>IF(ISERROR(IF(Y21&gt;=0,RANK(Y21,($C21,$E21,$G21,$I21,$K21,$M21,$O21,$Q21,$S21,$U21,$W21,$Y21,$AA21,$AC21,$AE21,$AG21,$AI21,$AK21,$AM21,$AO21,$AQ21),0),"")),"",(IF(Y21&gt;=0,RANK(Y21,($C21,$E21,$G21,$I21,$K21,$M21,$O21,$Q21,$S21,$U21,$W21,$Y21,$AA21,$AC21,$AE21,$AG21,$AI21,$AK21,$AM21,$AO21,$AQ21),0),"")))</f>
        <v/>
      </c>
      <c r="AA21" s="141" t="s">
        <v>2</v>
      </c>
      <c r="AB21" s="75" t="str">
        <f>IF(ISERROR(IF(AA21&gt;=0,RANK(AA21,($C21,$E21,$G21,$I21,$K21,$M21,$O21,$Q21,$S21,$U21,$W21,$Y21,$AA21,$AC21,$AE21,$AG21,$AI21,$AK21,$AM21,$AO21,$AQ21),0),"")),"",(IF(AA21&gt;=0,RANK(AA21,($C21,$E21,$G21,$I21,$K21,$M21,$O21,$Q21,$S21,$U21,$W21,$Y21,$AA21,$AC21,$AE21,$AG21,$AI21,$AK21,$AM21,$AO21,$AQ21),0),"")))</f>
        <v/>
      </c>
      <c r="AC21" s="141" t="s">
        <v>2</v>
      </c>
      <c r="AD21" s="75" t="str">
        <f>IF(ISERROR(IF(AC21&gt;=0,RANK(AC21,($C21,$E21,$G21,$I21,$K21,$M21,$O21,$Q21,$S21,$U21,$W21,$Y21,$AA21,$AC21,$AE21,$AG21,$AI21,$AK21,$AM21,$AO21,$AQ21),0),"")),"",(IF(AC21&gt;=0,RANK(AC21,($C21,$E21,$G21,$I21,$K21,$M21,$O21,$Q21,$S21,$U21,$W21,$Y21,$AA21,$AC21,$AE21,$AG21,$AI21,$AK21,$AM21,$AO21,$AQ21),0),"")))</f>
        <v/>
      </c>
      <c r="AE21" s="141" t="s">
        <v>2</v>
      </c>
      <c r="AF21" s="75" t="str">
        <f>IF(ISERROR(IF(AE21&gt;=0,RANK(AE21,($C21,$E21,$G21,$I21,$K21,$M21,$O21,$Q21,$S21,$U21,$W21,$Y21,$AA21,$AC21,$AE21,$AG21,$AI21,$AK21,$AM21,$AO21,$AQ21),0),"")),"",(IF(AE21&gt;=0,RANK(AE21,($C21,$E21,$G21,$I21,$K21,$M21,$O21,$Q21,$S21,$U21,$W21,$Y21,$AA21,$AC21,$AE21,$AG21,$AI21,$AK21,$AM21,$AO21,$AQ21),0),"")))</f>
        <v/>
      </c>
      <c r="AG21" s="141" t="s">
        <v>2</v>
      </c>
      <c r="AH21" s="75" t="str">
        <f>IF(ISERROR(IF(AG21&gt;=0,RANK(AG21,($C21,$E21,$G21,$I21,$K21,$M21,$O21,$Q21,$S21,$U21,$W21,$Y21,$AA21,$AC21,$AE21,$AG21,$AI21,$AK21,$AM21,$AO21,$AQ21),0),"")),"",(IF(AG21&gt;=0,RANK(AG21,($C21,$E21,$G21,$I21,$K21,$M21,$O21,$Q21,$S21,$U21,$W21,$Y21,$AA21,$AC21,$AE21,$AG21,$AI21,$AK21,$AM21,$AO21,$AQ21),0),"")))</f>
        <v/>
      </c>
      <c r="AI21" s="141" t="s">
        <v>2</v>
      </c>
      <c r="AJ21" s="75" t="str">
        <f>IF(ISERROR(IF(AI21&gt;=0,RANK(AI21,($C21,$E21,$G21,$I21,$K21,$M21,$O21,$Q21,$S21,$U21,$W21,$Y21,$AA21,$AC21,$AE21,$AG21,$AI21,$AK21,$AM21,$AO21,$AQ21),0),"")),"",(IF(AI21&gt;=0,RANK(AI21,($C21,$E21,$G21,$I21,$K21,$M21,$O21,$Q21,$S21,$U21,$W21,$Y21,$AA21,$AC21,$AE21,$AG21,$AI21,$AK21,$AM21,$AO21,$AQ21),0),"")))</f>
        <v/>
      </c>
      <c r="AK21" s="141" t="s">
        <v>2</v>
      </c>
      <c r="AL21" s="75" t="str">
        <f>IF(ISERROR(IF(AK21&gt;=0,RANK(AK21,($C21,$E21,$G21,$I21,$K21,$M21,$O21,$Q21,$S21,$U21,$W21,$Y21,$AA21,$AC21,$AE21,$AG21,$AI21,$AK21,$AM21,$AO21,$AQ21),0),"")),"",(IF(AK21&gt;=0,RANK(AK21,($C21,$E21,$G21,$I21,$K21,$M21,$O21,$Q21,$S21,$U21,$W21,$Y21,$AA21,$AC21,$AE21,$AG21,$AI21,$AK21,$AM21,$AO21,$AQ21),0),"")))</f>
        <v/>
      </c>
      <c r="AM21" s="141" t="s">
        <v>2</v>
      </c>
      <c r="AN21" s="75" t="str">
        <f>IF(ISERROR(IF(AM21&gt;=0,RANK(AM21,($C21,$E21,$G21,$I21,$K21,$M21,$O21,$Q21,$S21,$U21,$W21,$Y21,$AA21,$AC21,$AE21,$AG21,$AI21,$AK21,$AM21,$AO21,$AQ21),0),"")),"",(IF(AM21&gt;=0,RANK(AM21,($C21,$E21,$G21,$I21,$K21,$M21,$O21,$Q21,$S21,$U21,$W21,$Y21,$AA21,$AC21,$AE21,$AG21,$AI21,$AK21,$AM21,$AO21,$AQ21),0),"")))</f>
        <v/>
      </c>
      <c r="AO21" s="141" t="s">
        <v>2</v>
      </c>
      <c r="AP21" s="75" t="str">
        <f>IF(ISERROR(IF(AO21&gt;=0,RANK(AO21,($C21,$E21,$G21,$I21,$K21,$M21,$O21,$Q21,$S21,$U21,$W21,$Y21,$AA21,$AC21,$AE21,$AG21,$AI21,$AK21,$AM21,$AO21,$AQ21),0),"")),"",(IF(AO21&gt;=0,RANK(AO21,($C21,$E21,$G21,$I21,$K21,$M21,$O21,$Q21,$S21,$U21,$W21,$Y21,$AA21,$AC21,$AE21,$AG21,$AI21,$AK21,$AM21,$AO21,$AQ21),0),"")))</f>
        <v/>
      </c>
      <c r="AQ21" s="141" t="s">
        <v>2</v>
      </c>
      <c r="AR21" s="75" t="str">
        <f>IF(ISERROR(IF(AQ21&gt;=0,RANK(AQ21,($C21,$E21,$G21,$I21,$K21,$M21,$O21,$Q21,$S21,$U21,$W21,$Y21,$AA21,$AC21,$AE21,$AG21,$AI21,$AK21,$AM21,$AO21,$AQ21),0),"")),"",(IF(AQ21&gt;=0,RANK(AQ21,($C21,$E21,$G21,$I21,$K21,$M21,$O21,$Q21,$S21,$U21,$W21,$Y21,$AA21,$AC21,$AE21,$AG21,$AI21,$AK21,$AM21,$AO21,$AQ21),0),"")))</f>
        <v/>
      </c>
      <c r="AS21" s="67"/>
      <c r="AT21" s="49"/>
    </row>
    <row r="22" spans="1:46" s="12" customFormat="1" ht="12.75" customHeight="1" thickBot="1" x14ac:dyDescent="0.25">
      <c r="A22" s="122" t="s">
        <v>57</v>
      </c>
      <c r="B22" s="71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7"/>
      <c r="AS22" s="67"/>
      <c r="AT22" s="49"/>
    </row>
    <row r="23" spans="1:46" s="12" customFormat="1" ht="19.5" customHeight="1" x14ac:dyDescent="0.2">
      <c r="A23" s="127" t="s">
        <v>123</v>
      </c>
      <c r="B23" s="71"/>
      <c r="C23" s="139" t="s">
        <v>2</v>
      </c>
      <c r="D23" s="75" t="str">
        <f>IF(ISERROR(IF(C23&gt;=0,RANK(C23,($C23,$E23,$G23,$I23,$K23,$M23,$O23,$Q23,$S23,$U23,$W23,$Y23,$AA23,$AC23,$AE23,$AG23,$AI23,$AK23,$AM23,$AO23,$AQ23),0),"")),"",(IF(C23&gt;=0,RANK(C23,($C23,$E23,$G23,$I23,$K23,$M23,$O23,$Q23,$S23,$U23,$W23,$Y23,$AA23,$AC23,$AE23,$AG23,$AI23,$AK23,$AM23,$AO23,$AQ23),0),"")))</f>
        <v/>
      </c>
      <c r="E23" s="140" t="s">
        <v>2</v>
      </c>
      <c r="F23" s="75" t="str">
        <f>IF(ISERROR(IF(E23&gt;=0,RANK(E23,($C23,$E23,$G23,$I23,$K23,$M23,$O23,$Q23,$S23,$U23,$W23,$Y23,$AA23,$AC23,$AE23,$AG23,$AI23,$AK23,$AM23,$AO23,$AQ23),0),"")),"",(IF(E23&gt;=0,RANK(E23,($C23,$E23,$G23,$I23,$K23,$M23,$O23,$Q23,$S23,$U23,$W23,$Y23,$AA23,$AC23,$AE23,$AG23,$AI23,$AK23,$AM23,$AO23,$AQ23),0),"")))</f>
        <v/>
      </c>
      <c r="G23" s="141" t="s">
        <v>2</v>
      </c>
      <c r="H23" s="75" t="str">
        <f>IF(ISERROR(IF(G23&gt;=0,RANK(G23,($C23,$E23,$G23,$I23,$K23,$M23,$O23,$Q23,$S23,$U23,$W23,$Y23,$AA23,$AC23,$AE23,$AG23,$AI23,$AK23,$AM23,$AO23,$AQ23),0),"")),"",(IF(G23&gt;=0,RANK(G23,($C23,$E23,$G23,$I23,$K23,$M23,$O23,$Q23,$S23,$U23,$W23,$Y23,$AA23,$AC23,$AE23,$AG23,$AI23,$AK23,$AM23,$AO23,$AQ23),0),"")))</f>
        <v/>
      </c>
      <c r="I23" s="141" t="s">
        <v>2</v>
      </c>
      <c r="J23" s="75" t="str">
        <f>IF(ISERROR(IF(I23&gt;=0,RANK(I23,($C23,$E23,$G23,$I23,$K23,$M23,$O23,$Q23,$S23,$U23,$W23,$Y23,$AA23,$AC23,$AE23,$AG23,$AI23,$AK23,$AM23,$AO23,$AQ23),0),"")),"",(IF(I23&gt;=0,RANK(I23,($C23,$E23,$G23,$I23,$K23,$M23,$O23,$Q23,$S23,$U23,$W23,$Y23,$AA23,$AC23,$AE23,$AG23,$AI23,$AK23,$AM23,$AO23,$AQ23),0),"")))</f>
        <v/>
      </c>
      <c r="K23" s="141" t="s">
        <v>2</v>
      </c>
      <c r="L23" s="75" t="str">
        <f>IF(ISERROR(IF(K23&gt;=0,RANK(K23,($C23,$E23,$G23,$I23,$K23,$M23,$O23,$Q23,$S23,$U23,$W23,$Y23,$AA23,$AC23,$AE23,$AG23,$AI23,$AK23,$AM23,$AO23,$AQ23),0),"")),"",(IF(K23&gt;=0,RANK(K23,($C23,$E23,$G23,$I23,$K23,$M23,$O23,$Q23,$S23,$U23,$W23,$Y23,$AA23,$AC23,$AE23,$AG23,$AI23,$AK23,$AM23,$AO23,$AQ23),0),"")))</f>
        <v/>
      </c>
      <c r="M23" s="141" t="s">
        <v>2</v>
      </c>
      <c r="N23" s="75" t="str">
        <f>IF(ISERROR(IF(M23&gt;=0,RANK(M23,($C23,$E23,$G23,$I23,$K23,$M23,$O23,$Q23,$S23,$U23,$W23,$Y23,$AA23,$AC23,$AE23,$AG23,$AI23,$AK23,$AM23,$AO23,$AQ23),0),"")),"",(IF(M23&gt;=0,RANK(M23,($C23,$E23,$G23,$I23,$K23,$M23,$O23,$Q23,$S23,$U23,$W23,$Y23,$AA23,$AC23,$AE23,$AG23,$AI23,$AK23,$AM23,$AO23,$AQ23),0),"")))</f>
        <v/>
      </c>
      <c r="O23" s="141" t="s">
        <v>2</v>
      </c>
      <c r="P23" s="75" t="str">
        <f>IF(ISERROR(IF(O23&gt;=0,RANK(O23,($C23,$E23,$G23,$I23,$K23,$M23,$O23,$Q23,$S23,$U23,$W23,$Y23,$AA23,$AC23,$AE23,$AG23,$AI23,$AK23,$AM23,$AO23,$AQ23),0),"")),"",(IF(O23&gt;=0,RANK(O23,($C23,$E23,$G23,$I23,$K23,$M23,$O23,$Q23,$S23,$U23,$W23,$Y23,$AA23,$AC23,$AE23,$AG23,$AI23,$AK23,$AM23,$AO23,$AQ23),0),"")))</f>
        <v/>
      </c>
      <c r="Q23" s="141" t="s">
        <v>2</v>
      </c>
      <c r="R23" s="75" t="str">
        <f>IF(ISERROR(IF(Q23&gt;=0,RANK(Q23,($C23,$E23,$G23,$I23,$K23,$M23,$O23,$Q23,$S23,$U23,$W23,$Y23,$AA23,$AC23,$AE23,$AG23,$AI23,$AK23,$AM23,$AO23,$AQ23),0),"")),"",(IF(Q23&gt;=0,RANK(Q23,($C23,$E23,$G23,$I23,$K23,$M23,$O23,$Q23,$S23,$U23,$W23,$Y23,$AA23,$AC23,$AE23,$AG23,$AI23,$AK23,$AM23,$AO23,$AQ23),0),"")))</f>
        <v/>
      </c>
      <c r="S23" s="141" t="s">
        <v>2</v>
      </c>
      <c r="T23" s="75" t="str">
        <f>IF(ISERROR(IF(S23&gt;=0,RANK(S23,($C23,$E23,$G23,$I23,$K23,$M23,$O23,$Q23,$S23,$U23,$W23,$Y23,$AA23,$AC23,$AE23,$AG23,$AI23,$AK23,$AM23,$AO23,$AQ23),0),"")),"",(IF(S23&gt;=0,RANK(S23,($C23,$E23,$G23,$I23,$K23,$M23,$O23,$Q23,$S23,$U23,$W23,$Y23,$AA23,$AC23,$AE23,$AG23,$AI23,$AK23,$AM23,$AO23,$AQ23),0),"")))</f>
        <v/>
      </c>
      <c r="U23" s="141" t="s">
        <v>2</v>
      </c>
      <c r="V23" s="75" t="str">
        <f>IF(ISERROR(IF(U23&gt;=0,RANK(U23,($C23,$E23,$G23,$I23,$K23,$M23,$O23,$Q23,$S23,$U23,$W23,$Y23,$AA23,$AC23,$AE23,$AG23,$AI23,$AK23,$AM23,$AO23,$AQ23),0),"")),"",(IF(U23&gt;=0,RANK(U23,($C23,$E23,$G23,$I23,$K23,$M23,$O23,$Q23,$S23,$U23,$W23,$Y23,$AA23,$AC23,$AE23,$AG23,$AI23,$AK23,$AM23,$AO23,$AQ23),0),"")))</f>
        <v/>
      </c>
      <c r="W23" s="141" t="s">
        <v>2</v>
      </c>
      <c r="X23" s="75" t="str">
        <f>IF(ISERROR(IF(W23&gt;=0,RANK(W23,($C23,$E23,$G23,$I23,$K23,$M23,$O23,$Q23,$S23,$U23,$W23,$Y23,$AA23,$AC23,$AE23,$AG23,$AI23,$AK23,$AM23,$AO23,$AQ23),0),"")),"",(IF(W23&gt;=0,RANK(W23,($C23,$E23,$G23,$I23,$K23,$M23,$O23,$Q23,$S23,$U23,$W23,$Y23,$AA23,$AC23,$AE23,$AG23,$AI23,$AK23,$AM23,$AO23,$AQ23),0),"")))</f>
        <v/>
      </c>
      <c r="Y23" s="141" t="s">
        <v>2</v>
      </c>
      <c r="Z23" s="75" t="str">
        <f>IF(ISERROR(IF(Y23&gt;=0,RANK(Y23,($C23,$E23,$G23,$I23,$K23,$M23,$O23,$Q23,$S23,$U23,$W23,$Y23,$AA23,$AC23,$AE23,$AG23,$AI23,$AK23,$AM23,$AO23,$AQ23),0),"")),"",(IF(Y23&gt;=0,RANK(Y23,($C23,$E23,$G23,$I23,$K23,$M23,$O23,$Q23,$S23,$U23,$W23,$Y23,$AA23,$AC23,$AE23,$AG23,$AI23,$AK23,$AM23,$AO23,$AQ23),0),"")))</f>
        <v/>
      </c>
      <c r="AA23" s="141" t="s">
        <v>2</v>
      </c>
      <c r="AB23" s="75" t="str">
        <f>IF(ISERROR(IF(AA23&gt;=0,RANK(AA23,($C23,$E23,$G23,$I23,$K23,$M23,$O23,$Q23,$S23,$U23,$W23,$Y23,$AA23,$AC23,$AE23,$AG23,$AI23,$AK23,$AM23,$AO23,$AQ23),0),"")),"",(IF(AA23&gt;=0,RANK(AA23,($C23,$E23,$G23,$I23,$K23,$M23,$O23,$Q23,$S23,$U23,$W23,$Y23,$AA23,$AC23,$AE23,$AG23,$AI23,$AK23,$AM23,$AO23,$AQ23),0),"")))</f>
        <v/>
      </c>
      <c r="AC23" s="141" t="s">
        <v>2</v>
      </c>
      <c r="AD23" s="75" t="str">
        <f>IF(ISERROR(IF(AC23&gt;=0,RANK(AC23,($C23,$E23,$G23,$I23,$K23,$M23,$O23,$Q23,$S23,$U23,$W23,$Y23,$AA23,$AC23,$AE23,$AG23,$AI23,$AK23,$AM23,$AO23,$AQ23),0),"")),"",(IF(AC23&gt;=0,RANK(AC23,($C23,$E23,$G23,$I23,$K23,$M23,$O23,$Q23,$S23,$U23,$W23,$Y23,$AA23,$AC23,$AE23,$AG23,$AI23,$AK23,$AM23,$AO23,$AQ23),0),"")))</f>
        <v/>
      </c>
      <c r="AE23" s="141" t="s">
        <v>2</v>
      </c>
      <c r="AF23" s="75" t="str">
        <f>IF(ISERROR(IF(AE23&gt;=0,RANK(AE23,($C23,$E23,$G23,$I23,$K23,$M23,$O23,$Q23,$S23,$U23,$W23,$Y23,$AA23,$AC23,$AE23,$AG23,$AI23,$AK23,$AM23,$AO23,$AQ23),0),"")),"",(IF(AE23&gt;=0,RANK(AE23,($C23,$E23,$G23,$I23,$K23,$M23,$O23,$Q23,$S23,$U23,$W23,$Y23,$AA23,$AC23,$AE23,$AG23,$AI23,$AK23,$AM23,$AO23,$AQ23),0),"")))</f>
        <v/>
      </c>
      <c r="AG23" s="141" t="s">
        <v>2</v>
      </c>
      <c r="AH23" s="75" t="str">
        <f>IF(ISERROR(IF(AG23&gt;=0,RANK(AG23,($C23,$E23,$G23,$I23,$K23,$M23,$O23,$Q23,$S23,$U23,$W23,$Y23,$AA23,$AC23,$AE23,$AG23,$AI23,$AK23,$AM23,$AO23,$AQ23),0),"")),"",(IF(AG23&gt;=0,RANK(AG23,($C23,$E23,$G23,$I23,$K23,$M23,$O23,$Q23,$S23,$U23,$W23,$Y23,$AA23,$AC23,$AE23,$AG23,$AI23,$AK23,$AM23,$AO23,$AQ23),0),"")))</f>
        <v/>
      </c>
      <c r="AI23" s="141" t="s">
        <v>2</v>
      </c>
      <c r="AJ23" s="75" t="str">
        <f>IF(ISERROR(IF(AI23&gt;=0,RANK(AI23,($C23,$E23,$G23,$I23,$K23,$M23,$O23,$Q23,$S23,$U23,$W23,$Y23,$AA23,$AC23,$AE23,$AG23,$AI23,$AK23,$AM23,$AO23,$AQ23),0),"")),"",(IF(AI23&gt;=0,RANK(AI23,($C23,$E23,$G23,$I23,$K23,$M23,$O23,$Q23,$S23,$U23,$W23,$Y23,$AA23,$AC23,$AE23,$AG23,$AI23,$AK23,$AM23,$AO23,$AQ23),0),"")))</f>
        <v/>
      </c>
      <c r="AK23" s="141" t="s">
        <v>2</v>
      </c>
      <c r="AL23" s="75" t="str">
        <f>IF(ISERROR(IF(AK23&gt;=0,RANK(AK23,($C23,$E23,$G23,$I23,$K23,$M23,$O23,$Q23,$S23,$U23,$W23,$Y23,$AA23,$AC23,$AE23,$AG23,$AI23,$AK23,$AM23,$AO23,$AQ23),0),"")),"",(IF(AK23&gt;=0,RANK(AK23,($C23,$E23,$G23,$I23,$K23,$M23,$O23,$Q23,$S23,$U23,$W23,$Y23,$AA23,$AC23,$AE23,$AG23,$AI23,$AK23,$AM23,$AO23,$AQ23),0),"")))</f>
        <v/>
      </c>
      <c r="AM23" s="141" t="s">
        <v>2</v>
      </c>
      <c r="AN23" s="75" t="str">
        <f>IF(ISERROR(IF(AM23&gt;=0,RANK(AM23,($C23,$E23,$G23,$I23,$K23,$M23,$O23,$Q23,$S23,$U23,$W23,$Y23,$AA23,$AC23,$AE23,$AG23,$AI23,$AK23,$AM23,$AO23,$AQ23),0),"")),"",(IF(AM23&gt;=0,RANK(AM23,($C23,$E23,$G23,$I23,$K23,$M23,$O23,$Q23,$S23,$U23,$W23,$Y23,$AA23,$AC23,$AE23,$AG23,$AI23,$AK23,$AM23,$AO23,$AQ23),0),"")))</f>
        <v/>
      </c>
      <c r="AO23" s="141" t="s">
        <v>2</v>
      </c>
      <c r="AP23" s="75" t="str">
        <f>IF(ISERROR(IF(AO23&gt;=0,RANK(AO23,($C23,$E23,$G23,$I23,$K23,$M23,$O23,$Q23,$S23,$U23,$W23,$Y23,$AA23,$AC23,$AE23,$AG23,$AI23,$AK23,$AM23,$AO23,$AQ23),0),"")),"",(IF(AO23&gt;=0,RANK(AO23,($C23,$E23,$G23,$I23,$K23,$M23,$O23,$Q23,$S23,$U23,$W23,$Y23,$AA23,$AC23,$AE23,$AG23,$AI23,$AK23,$AM23,$AO23,$AQ23),0),"")))</f>
        <v/>
      </c>
      <c r="AQ23" s="141" t="s">
        <v>2</v>
      </c>
      <c r="AR23" s="75" t="str">
        <f>IF(ISERROR(IF(AQ23&gt;=0,RANK(AQ23,($C23,$E23,$G23,$I23,$K23,$M23,$O23,$Q23,$S23,$U23,$W23,$Y23,$AA23,$AC23,$AE23,$AG23,$AI23,$AK23,$AM23,$AO23,$AQ23),0),"")),"",(IF(AQ23&gt;=0,RANK(AQ23,($C23,$E23,$G23,$I23,$K23,$M23,$O23,$Q23,$S23,$U23,$W23,$Y23,$AA23,$AC23,$AE23,$AG23,$AI23,$AK23,$AM23,$AO23,$AQ23),0),"")))</f>
        <v/>
      </c>
      <c r="AS23" s="67"/>
      <c r="AT23" s="49"/>
    </row>
    <row r="24" spans="1:46" s="12" customFormat="1" ht="19.5" customHeight="1" x14ac:dyDescent="0.2">
      <c r="A24" s="129" t="s">
        <v>124</v>
      </c>
      <c r="B24" s="71"/>
      <c r="C24" s="139" t="s">
        <v>2</v>
      </c>
      <c r="D24" s="75" t="str">
        <f>IF(ISERROR(IF(C24&gt;=0,RANK(C24,($C24,$E24,$G24,$I24,$K24,$M24,$O24,$Q24,$S24,$U24,$W24,$Y24,$AA24,$AC24,$AE24,$AG24,$AI24,$AK24,$AM24,$AO24,$AQ24),0),"")),"",(IF(C24&gt;=0,RANK(C24,($C24,$E24,$G24,$I24,$K24,$M24,$O24,$Q24,$S24,$U24,$W24,$Y24,$AA24,$AC24,$AE24,$AG24,$AI24,$AK24,$AM24,$AO24,$AQ24),0),"")))</f>
        <v/>
      </c>
      <c r="E24" s="140" t="s">
        <v>2</v>
      </c>
      <c r="F24" s="75" t="str">
        <f>IF(ISERROR(IF(E24&gt;=0,RANK(E24,($C24,$E24,$G24,$I24,$K24,$M24,$O24,$Q24,$S24,$U24,$W24,$Y24,$AA24,$AC24,$AE24,$AG24,$AI24,$AK24,$AM24,$AO24,$AQ24),0),"")),"",(IF(E24&gt;=0,RANK(E24,($C24,$E24,$G24,$I24,$K24,$M24,$O24,$Q24,$S24,$U24,$W24,$Y24,$AA24,$AC24,$AE24,$AG24,$AI24,$AK24,$AM24,$AO24,$AQ24),0),"")))</f>
        <v/>
      </c>
      <c r="G24" s="141" t="s">
        <v>2</v>
      </c>
      <c r="H24" s="75" t="str">
        <f>IF(ISERROR(IF(G24&gt;=0,RANK(G24,($C24,$E24,$G24,$I24,$K24,$M24,$O24,$Q24,$S24,$U24,$W24,$Y24,$AA24,$AC24,$AE24,$AG24,$AI24,$AK24,$AM24,$AO24,$AQ24),0),"")),"",(IF(G24&gt;=0,RANK(G24,($C24,$E24,$G24,$I24,$K24,$M24,$O24,$Q24,$S24,$U24,$W24,$Y24,$AA24,$AC24,$AE24,$AG24,$AI24,$AK24,$AM24,$AO24,$AQ24),0),"")))</f>
        <v/>
      </c>
      <c r="I24" s="141" t="s">
        <v>2</v>
      </c>
      <c r="J24" s="75" t="str">
        <f>IF(ISERROR(IF(I24&gt;=0,RANK(I24,($C24,$E24,$G24,$I24,$K24,$M24,$O24,$Q24,$S24,$U24,$W24,$Y24,$AA24,$AC24,$AE24,$AG24,$AI24,$AK24,$AM24,$AO24,$AQ24),0),"")),"",(IF(I24&gt;=0,RANK(I24,($C24,$E24,$G24,$I24,$K24,$M24,$O24,$Q24,$S24,$U24,$W24,$Y24,$AA24,$AC24,$AE24,$AG24,$AI24,$AK24,$AM24,$AO24,$AQ24),0),"")))</f>
        <v/>
      </c>
      <c r="K24" s="141" t="s">
        <v>2</v>
      </c>
      <c r="L24" s="75" t="str">
        <f>IF(ISERROR(IF(K24&gt;=0,RANK(K24,($C24,$E24,$G24,$I24,$K24,$M24,$O24,$Q24,$S24,$U24,$W24,$Y24,$AA24,$AC24,$AE24,$AG24,$AI24,$AK24,$AM24,$AO24,$AQ24),0),"")),"",(IF(K24&gt;=0,RANK(K24,($C24,$E24,$G24,$I24,$K24,$M24,$O24,$Q24,$S24,$U24,$W24,$Y24,$AA24,$AC24,$AE24,$AG24,$AI24,$AK24,$AM24,$AO24,$AQ24),0),"")))</f>
        <v/>
      </c>
      <c r="M24" s="141" t="s">
        <v>2</v>
      </c>
      <c r="N24" s="75" t="str">
        <f>IF(ISERROR(IF(M24&gt;=0,RANK(M24,($C24,$E24,$G24,$I24,$K24,$M24,$O24,$Q24,$S24,$U24,$W24,$Y24,$AA24,$AC24,$AE24,$AG24,$AI24,$AK24,$AM24,$AO24,$AQ24),0),"")),"",(IF(M24&gt;=0,RANK(M24,($C24,$E24,$G24,$I24,$K24,$M24,$O24,$Q24,$S24,$U24,$W24,$Y24,$AA24,$AC24,$AE24,$AG24,$AI24,$AK24,$AM24,$AO24,$AQ24),0),"")))</f>
        <v/>
      </c>
      <c r="O24" s="141" t="s">
        <v>2</v>
      </c>
      <c r="P24" s="75" t="str">
        <f>IF(ISERROR(IF(O24&gt;=0,RANK(O24,($C24,$E24,$G24,$I24,$K24,$M24,$O24,$Q24,$S24,$U24,$W24,$Y24,$AA24,$AC24,$AE24,$AG24,$AI24,$AK24,$AM24,$AO24,$AQ24),0),"")),"",(IF(O24&gt;=0,RANK(O24,($C24,$E24,$G24,$I24,$K24,$M24,$O24,$Q24,$S24,$U24,$W24,$Y24,$AA24,$AC24,$AE24,$AG24,$AI24,$AK24,$AM24,$AO24,$AQ24),0),"")))</f>
        <v/>
      </c>
      <c r="Q24" s="141" t="s">
        <v>2</v>
      </c>
      <c r="R24" s="75" t="str">
        <f>IF(ISERROR(IF(Q24&gt;=0,RANK(Q24,($C24,$E24,$G24,$I24,$K24,$M24,$O24,$Q24,$S24,$U24,$W24,$Y24,$AA24,$AC24,$AE24,$AG24,$AI24,$AK24,$AM24,$AO24,$AQ24),0),"")),"",(IF(Q24&gt;=0,RANK(Q24,($C24,$E24,$G24,$I24,$K24,$M24,$O24,$Q24,$S24,$U24,$W24,$Y24,$AA24,$AC24,$AE24,$AG24,$AI24,$AK24,$AM24,$AO24,$AQ24),0),"")))</f>
        <v/>
      </c>
      <c r="S24" s="141" t="s">
        <v>2</v>
      </c>
      <c r="T24" s="75" t="str">
        <f>IF(ISERROR(IF(S24&gt;=0,RANK(S24,($C24,$E24,$G24,$I24,$K24,$M24,$O24,$Q24,$S24,$U24,$W24,$Y24,$AA24,$AC24,$AE24,$AG24,$AI24,$AK24,$AM24,$AO24,$AQ24),0),"")),"",(IF(S24&gt;=0,RANK(S24,($C24,$E24,$G24,$I24,$K24,$M24,$O24,$Q24,$S24,$U24,$W24,$Y24,$AA24,$AC24,$AE24,$AG24,$AI24,$AK24,$AM24,$AO24,$AQ24),0),"")))</f>
        <v/>
      </c>
      <c r="U24" s="141" t="s">
        <v>2</v>
      </c>
      <c r="V24" s="75" t="str">
        <f>IF(ISERROR(IF(U24&gt;=0,RANK(U24,($C24,$E24,$G24,$I24,$K24,$M24,$O24,$Q24,$S24,$U24,$W24,$Y24,$AA24,$AC24,$AE24,$AG24,$AI24,$AK24,$AM24,$AO24,$AQ24),0),"")),"",(IF(U24&gt;=0,RANK(U24,($C24,$E24,$G24,$I24,$K24,$M24,$O24,$Q24,$S24,$U24,$W24,$Y24,$AA24,$AC24,$AE24,$AG24,$AI24,$AK24,$AM24,$AO24,$AQ24),0),"")))</f>
        <v/>
      </c>
      <c r="W24" s="141" t="s">
        <v>2</v>
      </c>
      <c r="X24" s="75" t="str">
        <f>IF(ISERROR(IF(W24&gt;=0,RANK(W24,($C24,$E24,$G24,$I24,$K24,$M24,$O24,$Q24,$S24,$U24,$W24,$Y24,$AA24,$AC24,$AE24,$AG24,$AI24,$AK24,$AM24,$AO24,$AQ24),0),"")),"",(IF(W24&gt;=0,RANK(W24,($C24,$E24,$G24,$I24,$K24,$M24,$O24,$Q24,$S24,$U24,$W24,$Y24,$AA24,$AC24,$AE24,$AG24,$AI24,$AK24,$AM24,$AO24,$AQ24),0),"")))</f>
        <v/>
      </c>
      <c r="Y24" s="141" t="s">
        <v>2</v>
      </c>
      <c r="Z24" s="75" t="str">
        <f>IF(ISERROR(IF(Y24&gt;=0,RANK(Y24,($C24,$E24,$G24,$I24,$K24,$M24,$O24,$Q24,$S24,$U24,$W24,$Y24,$AA24,$AC24,$AE24,$AG24,$AI24,$AK24,$AM24,$AO24,$AQ24),0),"")),"",(IF(Y24&gt;=0,RANK(Y24,($C24,$E24,$G24,$I24,$K24,$M24,$O24,$Q24,$S24,$U24,$W24,$Y24,$AA24,$AC24,$AE24,$AG24,$AI24,$AK24,$AM24,$AO24,$AQ24),0),"")))</f>
        <v/>
      </c>
      <c r="AA24" s="141" t="s">
        <v>2</v>
      </c>
      <c r="AB24" s="75" t="str">
        <f>IF(ISERROR(IF(AA24&gt;=0,RANK(AA24,($C24,$E24,$G24,$I24,$K24,$M24,$O24,$Q24,$S24,$U24,$W24,$Y24,$AA24,$AC24,$AE24,$AG24,$AI24,$AK24,$AM24,$AO24,$AQ24),0),"")),"",(IF(AA24&gt;=0,RANK(AA24,($C24,$E24,$G24,$I24,$K24,$M24,$O24,$Q24,$S24,$U24,$W24,$Y24,$AA24,$AC24,$AE24,$AG24,$AI24,$AK24,$AM24,$AO24,$AQ24),0),"")))</f>
        <v/>
      </c>
      <c r="AC24" s="141" t="s">
        <v>2</v>
      </c>
      <c r="AD24" s="75" t="str">
        <f>IF(ISERROR(IF(AC24&gt;=0,RANK(AC24,($C24,$E24,$G24,$I24,$K24,$M24,$O24,$Q24,$S24,$U24,$W24,$Y24,$AA24,$AC24,$AE24,$AG24,$AI24,$AK24,$AM24,$AO24,$AQ24),0),"")),"",(IF(AC24&gt;=0,RANK(AC24,($C24,$E24,$G24,$I24,$K24,$M24,$O24,$Q24,$S24,$U24,$W24,$Y24,$AA24,$AC24,$AE24,$AG24,$AI24,$AK24,$AM24,$AO24,$AQ24),0),"")))</f>
        <v/>
      </c>
      <c r="AE24" s="141" t="s">
        <v>2</v>
      </c>
      <c r="AF24" s="75" t="str">
        <f>IF(ISERROR(IF(AE24&gt;=0,RANK(AE24,($C24,$E24,$G24,$I24,$K24,$M24,$O24,$Q24,$S24,$U24,$W24,$Y24,$AA24,$AC24,$AE24,$AG24,$AI24,$AK24,$AM24,$AO24,$AQ24),0),"")),"",(IF(AE24&gt;=0,RANK(AE24,($C24,$E24,$G24,$I24,$K24,$M24,$O24,$Q24,$S24,$U24,$W24,$Y24,$AA24,$AC24,$AE24,$AG24,$AI24,$AK24,$AM24,$AO24,$AQ24),0),"")))</f>
        <v/>
      </c>
      <c r="AG24" s="141" t="s">
        <v>2</v>
      </c>
      <c r="AH24" s="75" t="str">
        <f>IF(ISERROR(IF(AG24&gt;=0,RANK(AG24,($C24,$E24,$G24,$I24,$K24,$M24,$O24,$Q24,$S24,$U24,$W24,$Y24,$AA24,$AC24,$AE24,$AG24,$AI24,$AK24,$AM24,$AO24,$AQ24),0),"")),"",(IF(AG24&gt;=0,RANK(AG24,($C24,$E24,$G24,$I24,$K24,$M24,$O24,$Q24,$S24,$U24,$W24,$Y24,$AA24,$AC24,$AE24,$AG24,$AI24,$AK24,$AM24,$AO24,$AQ24),0),"")))</f>
        <v/>
      </c>
      <c r="AI24" s="141" t="s">
        <v>2</v>
      </c>
      <c r="AJ24" s="75" t="str">
        <f>IF(ISERROR(IF(AI24&gt;=0,RANK(AI24,($C24,$E24,$G24,$I24,$K24,$M24,$O24,$Q24,$S24,$U24,$W24,$Y24,$AA24,$AC24,$AE24,$AG24,$AI24,$AK24,$AM24,$AO24,$AQ24),0),"")),"",(IF(AI24&gt;=0,RANK(AI24,($C24,$E24,$G24,$I24,$K24,$M24,$O24,$Q24,$S24,$U24,$W24,$Y24,$AA24,$AC24,$AE24,$AG24,$AI24,$AK24,$AM24,$AO24,$AQ24),0),"")))</f>
        <v/>
      </c>
      <c r="AK24" s="141" t="s">
        <v>2</v>
      </c>
      <c r="AL24" s="75" t="str">
        <f>IF(ISERROR(IF(AK24&gt;=0,RANK(AK24,($C24,$E24,$G24,$I24,$K24,$M24,$O24,$Q24,$S24,$U24,$W24,$Y24,$AA24,$AC24,$AE24,$AG24,$AI24,$AK24,$AM24,$AO24,$AQ24),0),"")),"",(IF(AK24&gt;=0,RANK(AK24,($C24,$E24,$G24,$I24,$K24,$M24,$O24,$Q24,$S24,$U24,$W24,$Y24,$AA24,$AC24,$AE24,$AG24,$AI24,$AK24,$AM24,$AO24,$AQ24),0),"")))</f>
        <v/>
      </c>
      <c r="AM24" s="141" t="s">
        <v>2</v>
      </c>
      <c r="AN24" s="75" t="str">
        <f>IF(ISERROR(IF(AM24&gt;=0,RANK(AM24,($C24,$E24,$G24,$I24,$K24,$M24,$O24,$Q24,$S24,$U24,$W24,$Y24,$AA24,$AC24,$AE24,$AG24,$AI24,$AK24,$AM24,$AO24,$AQ24),0),"")),"",(IF(AM24&gt;=0,RANK(AM24,($C24,$E24,$G24,$I24,$K24,$M24,$O24,$Q24,$S24,$U24,$W24,$Y24,$AA24,$AC24,$AE24,$AG24,$AI24,$AK24,$AM24,$AO24,$AQ24),0),"")))</f>
        <v/>
      </c>
      <c r="AO24" s="141" t="s">
        <v>2</v>
      </c>
      <c r="AP24" s="75" t="str">
        <f>IF(ISERROR(IF(AO24&gt;=0,RANK(AO24,($C24,$E24,$G24,$I24,$K24,$M24,$O24,$Q24,$S24,$U24,$W24,$Y24,$AA24,$AC24,$AE24,$AG24,$AI24,$AK24,$AM24,$AO24,$AQ24),0),"")),"",(IF(AO24&gt;=0,RANK(AO24,($C24,$E24,$G24,$I24,$K24,$M24,$O24,$Q24,$S24,$U24,$W24,$Y24,$AA24,$AC24,$AE24,$AG24,$AI24,$AK24,$AM24,$AO24,$AQ24),0),"")))</f>
        <v/>
      </c>
      <c r="AQ24" s="141" t="s">
        <v>2</v>
      </c>
      <c r="AR24" s="75" t="str">
        <f>IF(ISERROR(IF(AQ24&gt;=0,RANK(AQ24,($C24,$E24,$G24,$I24,$K24,$M24,$O24,$Q24,$S24,$U24,$W24,$Y24,$AA24,$AC24,$AE24,$AG24,$AI24,$AK24,$AM24,$AO24,$AQ24),0),"")),"",(IF(AQ24&gt;=0,RANK(AQ24,($C24,$E24,$G24,$I24,$K24,$M24,$O24,$Q24,$S24,$U24,$W24,$Y24,$AA24,$AC24,$AE24,$AG24,$AI24,$AK24,$AM24,$AO24,$AQ24),0),"")))</f>
        <v/>
      </c>
      <c r="AS24" s="67"/>
      <c r="AT24" s="49"/>
    </row>
    <row r="25" spans="1:46" s="12" customFormat="1" ht="19.5" customHeight="1" thickBot="1" x14ac:dyDescent="0.25">
      <c r="A25" s="130" t="s">
        <v>125</v>
      </c>
      <c r="B25" s="71"/>
      <c r="C25" s="139" t="s">
        <v>2</v>
      </c>
      <c r="D25" s="75" t="str">
        <f>IF(ISERROR(IF(C25&gt;=0,RANK(C25,($C25,$E25,$G25,$I25,$K25,$M25,$O25,$Q25,$S25,$U25,$W25,$Y25,$AA25,$AC25,$AE25,$AG25,$AI25,$AK25,$AM25,$AO25,$AQ25),0),"")),"",(IF(C25&gt;=0,RANK(C25,($C25,$E25,$G25,$I25,$K25,$M25,$O25,$Q25,$S25,$U25,$W25,$Y25,$AA25,$AC25,$AE25,$AG25,$AI25,$AK25,$AM25,$AO25,$AQ25),0),"")))</f>
        <v/>
      </c>
      <c r="E25" s="140" t="s">
        <v>2</v>
      </c>
      <c r="F25" s="75" t="str">
        <f>IF(ISERROR(IF(E25&gt;=0,RANK(E25,($C25,$E25,$G25,$I25,$K25,$M25,$O25,$Q25,$S25,$U25,$W25,$Y25,$AA25,$AC25,$AE25,$AG25,$AI25,$AK25,$AM25,$AO25,$AQ25),0),"")),"",(IF(E25&gt;=0,RANK(E25,($C25,$E25,$G25,$I25,$K25,$M25,$O25,$Q25,$S25,$U25,$W25,$Y25,$AA25,$AC25,$AE25,$AG25,$AI25,$AK25,$AM25,$AO25,$AQ25),0),"")))</f>
        <v/>
      </c>
      <c r="G25" s="141" t="s">
        <v>2</v>
      </c>
      <c r="H25" s="75" t="str">
        <f>IF(ISERROR(IF(G25&gt;=0,RANK(G25,($C25,$E25,$G25,$I25,$K25,$M25,$O25,$Q25,$S25,$U25,$W25,$Y25,$AA25,$AC25,$AE25,$AG25,$AI25,$AK25,$AM25,$AO25,$AQ25),0),"")),"",(IF(G25&gt;=0,RANK(G25,($C25,$E25,$G25,$I25,$K25,$M25,$O25,$Q25,$S25,$U25,$W25,$Y25,$AA25,$AC25,$AE25,$AG25,$AI25,$AK25,$AM25,$AO25,$AQ25),0),"")))</f>
        <v/>
      </c>
      <c r="I25" s="141" t="s">
        <v>2</v>
      </c>
      <c r="J25" s="75" t="str">
        <f>IF(ISERROR(IF(I25&gt;=0,RANK(I25,($C25,$E25,$G25,$I25,$K25,$M25,$O25,$Q25,$S25,$U25,$W25,$Y25,$AA25,$AC25,$AE25,$AG25,$AI25,$AK25,$AM25,$AO25,$AQ25),0),"")),"",(IF(I25&gt;=0,RANK(I25,($C25,$E25,$G25,$I25,$K25,$M25,$O25,$Q25,$S25,$U25,$W25,$Y25,$AA25,$AC25,$AE25,$AG25,$AI25,$AK25,$AM25,$AO25,$AQ25),0),"")))</f>
        <v/>
      </c>
      <c r="K25" s="141" t="s">
        <v>2</v>
      </c>
      <c r="L25" s="75" t="str">
        <f>IF(ISERROR(IF(K25&gt;=0,RANK(K25,($C25,$E25,$G25,$I25,$K25,$M25,$O25,$Q25,$S25,$U25,$W25,$Y25,$AA25,$AC25,$AE25,$AG25,$AI25,$AK25,$AM25,$AO25,$AQ25),0),"")),"",(IF(K25&gt;=0,RANK(K25,($C25,$E25,$G25,$I25,$K25,$M25,$O25,$Q25,$S25,$U25,$W25,$Y25,$AA25,$AC25,$AE25,$AG25,$AI25,$AK25,$AM25,$AO25,$AQ25),0),"")))</f>
        <v/>
      </c>
      <c r="M25" s="141" t="s">
        <v>2</v>
      </c>
      <c r="N25" s="75" t="str">
        <f>IF(ISERROR(IF(M25&gt;=0,RANK(M25,($C25,$E25,$G25,$I25,$K25,$M25,$O25,$Q25,$S25,$U25,$W25,$Y25,$AA25,$AC25,$AE25,$AG25,$AI25,$AK25,$AM25,$AO25,$AQ25),0),"")),"",(IF(M25&gt;=0,RANK(M25,($C25,$E25,$G25,$I25,$K25,$M25,$O25,$Q25,$S25,$U25,$W25,$Y25,$AA25,$AC25,$AE25,$AG25,$AI25,$AK25,$AM25,$AO25,$AQ25),0),"")))</f>
        <v/>
      </c>
      <c r="O25" s="141" t="s">
        <v>2</v>
      </c>
      <c r="P25" s="75" t="str">
        <f>IF(ISERROR(IF(O25&gt;=0,RANK(O25,($C25,$E25,$G25,$I25,$K25,$M25,$O25,$Q25,$S25,$U25,$W25,$Y25,$AA25,$AC25,$AE25,$AG25,$AI25,$AK25,$AM25,$AO25,$AQ25),0),"")),"",(IF(O25&gt;=0,RANK(O25,($C25,$E25,$G25,$I25,$K25,$M25,$O25,$Q25,$S25,$U25,$W25,$Y25,$AA25,$AC25,$AE25,$AG25,$AI25,$AK25,$AM25,$AO25,$AQ25),0),"")))</f>
        <v/>
      </c>
      <c r="Q25" s="141" t="s">
        <v>2</v>
      </c>
      <c r="R25" s="75" t="str">
        <f>IF(ISERROR(IF(Q25&gt;=0,RANK(Q25,($C25,$E25,$G25,$I25,$K25,$M25,$O25,$Q25,$S25,$U25,$W25,$Y25,$AA25,$AC25,$AE25,$AG25,$AI25,$AK25,$AM25,$AO25,$AQ25),0),"")),"",(IF(Q25&gt;=0,RANK(Q25,($C25,$E25,$G25,$I25,$K25,$M25,$O25,$Q25,$S25,$U25,$W25,$Y25,$AA25,$AC25,$AE25,$AG25,$AI25,$AK25,$AM25,$AO25,$AQ25),0),"")))</f>
        <v/>
      </c>
      <c r="S25" s="141" t="s">
        <v>2</v>
      </c>
      <c r="T25" s="75" t="str">
        <f>IF(ISERROR(IF(S25&gt;=0,RANK(S25,($C25,$E25,$G25,$I25,$K25,$M25,$O25,$Q25,$S25,$U25,$W25,$Y25,$AA25,$AC25,$AE25,$AG25,$AI25,$AK25,$AM25,$AO25,$AQ25),0),"")),"",(IF(S25&gt;=0,RANK(S25,($C25,$E25,$G25,$I25,$K25,$M25,$O25,$Q25,$S25,$U25,$W25,$Y25,$AA25,$AC25,$AE25,$AG25,$AI25,$AK25,$AM25,$AO25,$AQ25),0),"")))</f>
        <v/>
      </c>
      <c r="U25" s="141" t="s">
        <v>2</v>
      </c>
      <c r="V25" s="75" t="str">
        <f>IF(ISERROR(IF(U25&gt;=0,RANK(U25,($C25,$E25,$G25,$I25,$K25,$M25,$O25,$Q25,$S25,$U25,$W25,$Y25,$AA25,$AC25,$AE25,$AG25,$AI25,$AK25,$AM25,$AO25,$AQ25),0),"")),"",(IF(U25&gt;=0,RANK(U25,($C25,$E25,$G25,$I25,$K25,$M25,$O25,$Q25,$S25,$U25,$W25,$Y25,$AA25,$AC25,$AE25,$AG25,$AI25,$AK25,$AM25,$AO25,$AQ25),0),"")))</f>
        <v/>
      </c>
      <c r="W25" s="141" t="s">
        <v>2</v>
      </c>
      <c r="X25" s="75" t="str">
        <f>IF(ISERROR(IF(W25&gt;=0,RANK(W25,($C25,$E25,$G25,$I25,$K25,$M25,$O25,$Q25,$S25,$U25,$W25,$Y25,$AA25,$AC25,$AE25,$AG25,$AI25,$AK25,$AM25,$AO25,$AQ25),0),"")),"",(IF(W25&gt;=0,RANK(W25,($C25,$E25,$G25,$I25,$K25,$M25,$O25,$Q25,$S25,$U25,$W25,$Y25,$AA25,$AC25,$AE25,$AG25,$AI25,$AK25,$AM25,$AO25,$AQ25),0),"")))</f>
        <v/>
      </c>
      <c r="Y25" s="141" t="s">
        <v>2</v>
      </c>
      <c r="Z25" s="75" t="str">
        <f>IF(ISERROR(IF(Y25&gt;=0,RANK(Y25,($C25,$E25,$G25,$I25,$K25,$M25,$O25,$Q25,$S25,$U25,$W25,$Y25,$AA25,$AC25,$AE25,$AG25,$AI25,$AK25,$AM25,$AO25,$AQ25),0),"")),"",(IF(Y25&gt;=0,RANK(Y25,($C25,$E25,$G25,$I25,$K25,$M25,$O25,$Q25,$S25,$U25,$W25,$Y25,$AA25,$AC25,$AE25,$AG25,$AI25,$AK25,$AM25,$AO25,$AQ25),0),"")))</f>
        <v/>
      </c>
      <c r="AA25" s="141" t="s">
        <v>2</v>
      </c>
      <c r="AB25" s="75" t="str">
        <f>IF(ISERROR(IF(AA25&gt;=0,RANK(AA25,($C25,$E25,$G25,$I25,$K25,$M25,$O25,$Q25,$S25,$U25,$W25,$Y25,$AA25,$AC25,$AE25,$AG25,$AI25,$AK25,$AM25,$AO25,$AQ25),0),"")),"",(IF(AA25&gt;=0,RANK(AA25,($C25,$E25,$G25,$I25,$K25,$M25,$O25,$Q25,$S25,$U25,$W25,$Y25,$AA25,$AC25,$AE25,$AG25,$AI25,$AK25,$AM25,$AO25,$AQ25),0),"")))</f>
        <v/>
      </c>
      <c r="AC25" s="141" t="s">
        <v>2</v>
      </c>
      <c r="AD25" s="75" t="str">
        <f>IF(ISERROR(IF(AC25&gt;=0,RANK(AC25,($C25,$E25,$G25,$I25,$K25,$M25,$O25,$Q25,$S25,$U25,$W25,$Y25,$AA25,$AC25,$AE25,$AG25,$AI25,$AK25,$AM25,$AO25,$AQ25),0),"")),"",(IF(AC25&gt;=0,RANK(AC25,($C25,$E25,$G25,$I25,$K25,$M25,$O25,$Q25,$S25,$U25,$W25,$Y25,$AA25,$AC25,$AE25,$AG25,$AI25,$AK25,$AM25,$AO25,$AQ25),0),"")))</f>
        <v/>
      </c>
      <c r="AE25" s="141" t="s">
        <v>2</v>
      </c>
      <c r="AF25" s="75" t="str">
        <f>IF(ISERROR(IF(AE25&gt;=0,RANK(AE25,($C25,$E25,$G25,$I25,$K25,$M25,$O25,$Q25,$S25,$U25,$W25,$Y25,$AA25,$AC25,$AE25,$AG25,$AI25,$AK25,$AM25,$AO25,$AQ25),0),"")),"",(IF(AE25&gt;=0,RANK(AE25,($C25,$E25,$G25,$I25,$K25,$M25,$O25,$Q25,$S25,$U25,$W25,$Y25,$AA25,$AC25,$AE25,$AG25,$AI25,$AK25,$AM25,$AO25,$AQ25),0),"")))</f>
        <v/>
      </c>
      <c r="AG25" s="141" t="s">
        <v>2</v>
      </c>
      <c r="AH25" s="75" t="str">
        <f>IF(ISERROR(IF(AG25&gt;=0,RANK(AG25,($C25,$E25,$G25,$I25,$K25,$M25,$O25,$Q25,$S25,$U25,$W25,$Y25,$AA25,$AC25,$AE25,$AG25,$AI25,$AK25,$AM25,$AO25,$AQ25),0),"")),"",(IF(AG25&gt;=0,RANK(AG25,($C25,$E25,$G25,$I25,$K25,$M25,$O25,$Q25,$S25,$U25,$W25,$Y25,$AA25,$AC25,$AE25,$AG25,$AI25,$AK25,$AM25,$AO25,$AQ25),0),"")))</f>
        <v/>
      </c>
      <c r="AI25" s="141" t="s">
        <v>2</v>
      </c>
      <c r="AJ25" s="75" t="str">
        <f>IF(ISERROR(IF(AI25&gt;=0,RANK(AI25,($C25,$E25,$G25,$I25,$K25,$M25,$O25,$Q25,$S25,$U25,$W25,$Y25,$AA25,$AC25,$AE25,$AG25,$AI25,$AK25,$AM25,$AO25,$AQ25),0),"")),"",(IF(AI25&gt;=0,RANK(AI25,($C25,$E25,$G25,$I25,$K25,$M25,$O25,$Q25,$S25,$U25,$W25,$Y25,$AA25,$AC25,$AE25,$AG25,$AI25,$AK25,$AM25,$AO25,$AQ25),0),"")))</f>
        <v/>
      </c>
      <c r="AK25" s="141" t="s">
        <v>2</v>
      </c>
      <c r="AL25" s="75" t="str">
        <f>IF(ISERROR(IF(AK25&gt;=0,RANK(AK25,($C25,$E25,$G25,$I25,$K25,$M25,$O25,$Q25,$S25,$U25,$W25,$Y25,$AA25,$AC25,$AE25,$AG25,$AI25,$AK25,$AM25,$AO25,$AQ25),0),"")),"",(IF(AK25&gt;=0,RANK(AK25,($C25,$E25,$G25,$I25,$K25,$M25,$O25,$Q25,$S25,$U25,$W25,$Y25,$AA25,$AC25,$AE25,$AG25,$AI25,$AK25,$AM25,$AO25,$AQ25),0),"")))</f>
        <v/>
      </c>
      <c r="AM25" s="141" t="s">
        <v>2</v>
      </c>
      <c r="AN25" s="75" t="str">
        <f>IF(ISERROR(IF(AM25&gt;=0,RANK(AM25,($C25,$E25,$G25,$I25,$K25,$M25,$O25,$Q25,$S25,$U25,$W25,$Y25,$AA25,$AC25,$AE25,$AG25,$AI25,$AK25,$AM25,$AO25,$AQ25),0),"")),"",(IF(AM25&gt;=0,RANK(AM25,($C25,$E25,$G25,$I25,$K25,$M25,$O25,$Q25,$S25,$U25,$W25,$Y25,$AA25,$AC25,$AE25,$AG25,$AI25,$AK25,$AM25,$AO25,$AQ25),0),"")))</f>
        <v/>
      </c>
      <c r="AO25" s="141" t="s">
        <v>2</v>
      </c>
      <c r="AP25" s="75" t="str">
        <f>IF(ISERROR(IF(AO25&gt;=0,RANK(AO25,($C25,$E25,$G25,$I25,$K25,$M25,$O25,$Q25,$S25,$U25,$W25,$Y25,$AA25,$AC25,$AE25,$AG25,$AI25,$AK25,$AM25,$AO25,$AQ25),0),"")),"",(IF(AO25&gt;=0,RANK(AO25,($C25,$E25,$G25,$I25,$K25,$M25,$O25,$Q25,$S25,$U25,$W25,$Y25,$AA25,$AC25,$AE25,$AG25,$AI25,$AK25,$AM25,$AO25,$AQ25),0),"")))</f>
        <v/>
      </c>
      <c r="AQ25" s="141" t="s">
        <v>2</v>
      </c>
      <c r="AR25" s="75" t="str">
        <f>IF(ISERROR(IF(AQ25&gt;=0,RANK(AQ25,($C25,$E25,$G25,$I25,$K25,$M25,$O25,$Q25,$S25,$U25,$W25,$Y25,$AA25,$AC25,$AE25,$AG25,$AI25,$AK25,$AM25,$AO25,$AQ25),0),"")),"",(IF(AQ25&gt;=0,RANK(AQ25,($C25,$E25,$G25,$I25,$K25,$M25,$O25,$Q25,$S25,$U25,$W25,$Y25,$AA25,$AC25,$AE25,$AG25,$AI25,$AK25,$AM25,$AO25,$AQ25),0),"")))</f>
        <v/>
      </c>
      <c r="AS25" s="67"/>
      <c r="AT25" s="49"/>
    </row>
    <row r="26" spans="1:46" s="12" customFormat="1" ht="15" customHeight="1" thickBot="1" x14ac:dyDescent="0.25">
      <c r="A26" s="119" t="s">
        <v>52</v>
      </c>
      <c r="B26" s="71"/>
      <c r="C26" s="161" t="str">
        <f>IF(ISERROR(AVERAGE(C9:C23)),"",AVERAGE(C9:C23))</f>
        <v/>
      </c>
      <c r="D26" s="160"/>
      <c r="E26" s="159" t="str">
        <f>IF(ISERROR(AVERAGE(E9:E23)),"",AVERAGE(E9:E23))</f>
        <v/>
      </c>
      <c r="F26" s="160"/>
      <c r="G26" s="159" t="str">
        <f>IF(ISERROR(AVERAGE(G9:G23)),"",AVERAGE(G9:G23))</f>
        <v/>
      </c>
      <c r="H26" s="160"/>
      <c r="I26" s="159" t="str">
        <f>IF(ISERROR(AVERAGE(I9:I23)),"",AVERAGE(I9:I23))</f>
        <v/>
      </c>
      <c r="J26" s="160"/>
      <c r="K26" s="159" t="str">
        <f>IF(ISERROR(AVERAGE(K9:K23)),"",AVERAGE(K9:K23))</f>
        <v/>
      </c>
      <c r="L26" s="160"/>
      <c r="M26" s="159" t="str">
        <f>IF(ISERROR(AVERAGE(M9:M23)),"",AVERAGE(M9:M23))</f>
        <v/>
      </c>
      <c r="N26" s="160"/>
      <c r="O26" s="159" t="str">
        <f>IF(ISERROR(AVERAGE(O9:O23)),"",AVERAGE(O9:O23))</f>
        <v/>
      </c>
      <c r="P26" s="160"/>
      <c r="Q26" s="159" t="str">
        <f>IF(ISERROR(AVERAGE(Q9:Q23)),"",AVERAGE(Q9:Q23))</f>
        <v/>
      </c>
      <c r="R26" s="160"/>
      <c r="S26" s="159" t="str">
        <f>IF(ISERROR(AVERAGE(S9:S23)),"",AVERAGE(S9:S23))</f>
        <v/>
      </c>
      <c r="T26" s="160"/>
      <c r="U26" s="159" t="str">
        <f>IF(ISERROR(AVERAGE(U9:U23)),"",AVERAGE(U9:U23))</f>
        <v/>
      </c>
      <c r="V26" s="160"/>
      <c r="W26" s="159" t="str">
        <f>IF(ISERROR(AVERAGE(W9:W23)),"",AVERAGE(W9:W23))</f>
        <v/>
      </c>
      <c r="X26" s="160"/>
      <c r="Y26" s="159" t="str">
        <f>IF(ISERROR(AVERAGE(Y9:Y23)),"",AVERAGE(Y9:Y23))</f>
        <v/>
      </c>
      <c r="Z26" s="160"/>
      <c r="AA26" s="159" t="str">
        <f>IF(ISERROR(AVERAGE(AA9:AA23)),"",AVERAGE(AA9:AA23))</f>
        <v/>
      </c>
      <c r="AB26" s="160"/>
      <c r="AC26" s="159" t="str">
        <f>IF(ISERROR(AVERAGE(AC9:AC23)),"",AVERAGE(AC9:AC23))</f>
        <v/>
      </c>
      <c r="AD26" s="160"/>
      <c r="AE26" s="159" t="str">
        <f>IF(ISERROR(AVERAGE(AE9:AE23)),"",AVERAGE(AE9:AE23))</f>
        <v/>
      </c>
      <c r="AF26" s="160"/>
      <c r="AG26" s="159" t="str">
        <f>IF(ISERROR(AVERAGE(AG9:AG23)),"",AVERAGE(AG9:AG23))</f>
        <v/>
      </c>
      <c r="AH26" s="160"/>
      <c r="AI26" s="159" t="str">
        <f>IF(ISERROR(AVERAGE(AI9:AI23)),"",AVERAGE(AI9:AI23))</f>
        <v/>
      </c>
      <c r="AJ26" s="160"/>
      <c r="AK26" s="159" t="str">
        <f>IF(ISERROR(AVERAGE(AK9:AK23)),"",AVERAGE(AK9:AK23))</f>
        <v/>
      </c>
      <c r="AL26" s="160"/>
      <c r="AM26" s="159" t="str">
        <f>IF(ISERROR(AVERAGE(AM9:AM23)),"",AVERAGE(AM9:AM23))</f>
        <v/>
      </c>
      <c r="AN26" s="160"/>
      <c r="AO26" s="159" t="str">
        <f>IF(ISERROR(AVERAGE(AO9:AO23)),"",AVERAGE(AO9:AO23))</f>
        <v/>
      </c>
      <c r="AP26" s="160"/>
      <c r="AQ26" s="159" t="str">
        <f>IF(ISERROR(AVERAGE(AQ9:AQ23)),"",AVERAGE(AQ9:AQ23))</f>
        <v/>
      </c>
      <c r="AR26" s="160"/>
      <c r="AS26" s="67"/>
    </row>
    <row r="27" spans="1:46" s="12" customFormat="1" ht="15" customHeight="1" thickBot="1" x14ac:dyDescent="0.25">
      <c r="A27" s="61" t="s">
        <v>9</v>
      </c>
      <c r="B27" s="72"/>
      <c r="C27" s="164" t="str">
        <f>IF(ISERROR(RANK(#REF!,#REF!,1)),"",RANK(#REF!,#REF!,1))</f>
        <v/>
      </c>
      <c r="D27" s="163"/>
      <c r="E27" s="162" t="str">
        <f>IF(ISERROR(RANK(#REF!,#REF!,1)),"",RANK(#REF!,#REF!,1))</f>
        <v/>
      </c>
      <c r="F27" s="163"/>
      <c r="G27" s="162" t="str">
        <f>IF(ISERROR(RANK(#REF!,#REF!,1)),"",RANK(#REF!,#REF!,1))</f>
        <v/>
      </c>
      <c r="H27" s="163"/>
      <c r="I27" s="162" t="str">
        <f>IF(ISERROR(RANK(#REF!,#REF!,1)),"",RANK(#REF!,#REF!,1))</f>
        <v/>
      </c>
      <c r="J27" s="163"/>
      <c r="K27" s="162" t="str">
        <f>IF(ISERROR(RANK(#REF!,#REF!,1)),"",RANK(#REF!,#REF!,1))</f>
        <v/>
      </c>
      <c r="L27" s="163"/>
      <c r="M27" s="162" t="str">
        <f>IF(ISERROR(RANK(#REF!,#REF!,1)),"",RANK(#REF!,#REF!,1))</f>
        <v/>
      </c>
      <c r="N27" s="163"/>
      <c r="O27" s="162" t="str">
        <f>IF(ISERROR(RANK(#REF!,#REF!,1)),"",RANK(#REF!,#REF!,1))</f>
        <v/>
      </c>
      <c r="P27" s="163"/>
      <c r="Q27" s="162" t="str">
        <f>IF(ISERROR(RANK(#REF!,#REF!,1)),"",RANK(#REF!,#REF!,1))</f>
        <v/>
      </c>
      <c r="R27" s="163"/>
      <c r="S27" s="162" t="str">
        <f>IF(ISERROR(RANK(#REF!,#REF!,1)),"",RANK(#REF!,#REF!,1))</f>
        <v/>
      </c>
      <c r="T27" s="163"/>
      <c r="U27" s="162" t="str">
        <f>IF(ISERROR(RANK(#REF!,#REF!,1)),"",RANK(#REF!,#REF!,1))</f>
        <v/>
      </c>
      <c r="V27" s="163"/>
      <c r="W27" s="162" t="str">
        <f>IF(ISERROR(RANK(#REF!,#REF!,1)),"",RANK(#REF!,#REF!,1))</f>
        <v/>
      </c>
      <c r="X27" s="163"/>
      <c r="Y27" s="162" t="str">
        <f>IF(ISERROR(RANK(#REF!,#REF!,1)),"",RANK(#REF!,#REF!,1))</f>
        <v/>
      </c>
      <c r="Z27" s="163"/>
      <c r="AA27" s="162" t="str">
        <f>IF(ISERROR(RANK(#REF!,#REF!,1)),"",RANK(#REF!,#REF!,1))</f>
        <v/>
      </c>
      <c r="AB27" s="163"/>
      <c r="AC27" s="162" t="str">
        <f>IF(ISERROR(RANK(#REF!,#REF!,1)),"",RANK(#REF!,#REF!,1))</f>
        <v/>
      </c>
      <c r="AD27" s="163"/>
      <c r="AE27" s="162" t="str">
        <f>IF(ISERROR(RANK(#REF!,#REF!,1)),"",RANK(#REF!,#REF!,1))</f>
        <v/>
      </c>
      <c r="AF27" s="163"/>
      <c r="AG27" s="162" t="str">
        <f>IF(ISERROR(RANK(#REF!,#REF!,1)),"",RANK(#REF!,#REF!,1))</f>
        <v/>
      </c>
      <c r="AH27" s="163"/>
      <c r="AI27" s="162" t="str">
        <f>IF(ISERROR(RANK(#REF!,#REF!,1)),"",RANK(#REF!,#REF!,1))</f>
        <v/>
      </c>
      <c r="AJ27" s="163"/>
      <c r="AK27" s="162" t="str">
        <f>IF(ISERROR(RANK(#REF!,#REF!,1)),"",RANK(#REF!,#REF!,1))</f>
        <v/>
      </c>
      <c r="AL27" s="163"/>
      <c r="AM27" s="162" t="str">
        <f>IF(ISERROR(RANK(#REF!,#REF!,1)),"",RANK(#REF!,#REF!,1))</f>
        <v/>
      </c>
      <c r="AN27" s="163"/>
      <c r="AO27" s="162" t="str">
        <f>IF(ISERROR(RANK(#REF!,#REF!,1)),"",RANK(#REF!,#REF!,1))</f>
        <v/>
      </c>
      <c r="AP27" s="163"/>
      <c r="AQ27" s="162" t="str">
        <f>IF(ISERROR(RANK(#REF!,#REF!,1)),"",RANK(#REF!,#REF!,1))</f>
        <v/>
      </c>
      <c r="AR27" s="163"/>
      <c r="AS27" s="68"/>
    </row>
    <row r="28" spans="1:46" s="12" customFormat="1" ht="6.75" customHeight="1" x14ac:dyDescent="0.2">
      <c r="A28" s="65"/>
      <c r="B28" s="64"/>
      <c r="C28" s="62"/>
      <c r="D28" s="63"/>
      <c r="E28" s="62"/>
      <c r="F28" s="63"/>
      <c r="G28" s="62"/>
      <c r="H28" s="63"/>
      <c r="I28" s="62"/>
      <c r="J28" s="63"/>
      <c r="K28" s="62"/>
      <c r="L28" s="63"/>
      <c r="M28" s="62"/>
      <c r="N28" s="63"/>
      <c r="O28" s="62"/>
      <c r="P28" s="63"/>
      <c r="Q28" s="62"/>
      <c r="R28" s="63"/>
      <c r="S28" s="62"/>
      <c r="T28" s="63"/>
      <c r="U28" s="62"/>
      <c r="V28" s="63"/>
      <c r="W28" s="62"/>
      <c r="X28" s="63"/>
      <c r="Y28" s="62"/>
      <c r="Z28" s="63"/>
      <c r="AA28" s="62"/>
      <c r="AB28" s="63"/>
      <c r="AC28" s="62"/>
      <c r="AD28" s="63"/>
      <c r="AE28" s="62"/>
      <c r="AF28" s="63"/>
      <c r="AG28" s="62"/>
      <c r="AH28" s="63"/>
      <c r="AI28" s="62"/>
      <c r="AJ28" s="63"/>
      <c r="AK28" s="62"/>
      <c r="AL28" s="63"/>
      <c r="AM28" s="63"/>
      <c r="AN28" s="63"/>
      <c r="AO28" s="62"/>
      <c r="AP28" s="63"/>
      <c r="AQ28" s="62"/>
      <c r="AR28" s="63"/>
      <c r="AS28" s="64"/>
    </row>
    <row r="29" spans="1:46" ht="15" customHeight="1" x14ac:dyDescent="0.2">
      <c r="D29" s="6" t="s">
        <v>6</v>
      </c>
      <c r="E29" s="27" t="str">
        <f>Phase1!E37</f>
        <v>-</v>
      </c>
      <c r="F29" s="24"/>
      <c r="G29" s="24"/>
      <c r="H29" s="24"/>
      <c r="I29" s="24"/>
      <c r="J29" s="24"/>
      <c r="K29" s="24"/>
      <c r="L29" s="25"/>
      <c r="M29" s="25"/>
      <c r="Q29" s="3"/>
      <c r="R29" s="6" t="s">
        <v>10</v>
      </c>
      <c r="S29" s="145"/>
      <c r="T29" s="145"/>
      <c r="U29" s="145"/>
      <c r="V29" s="145"/>
      <c r="W29" s="145"/>
      <c r="X29" s="145"/>
      <c r="Y29" s="145"/>
      <c r="Z29" s="47"/>
      <c r="AA29" s="47"/>
      <c r="AH29" s="9" t="s">
        <v>11</v>
      </c>
      <c r="AI29" s="148"/>
      <c r="AJ29" s="149"/>
      <c r="AK29" s="149"/>
      <c r="AL29" s="149"/>
      <c r="AM29" s="149"/>
      <c r="AN29" s="149"/>
      <c r="AO29" s="149"/>
      <c r="AP29" s="150"/>
      <c r="AQ29" s="143"/>
      <c r="AR29" s="3"/>
    </row>
    <row r="30" spans="1:46" ht="15" customHeight="1" x14ac:dyDescent="0.2">
      <c r="D30" s="6" t="s">
        <v>7</v>
      </c>
      <c r="E30" s="28" t="str">
        <f>Phase1!E38</f>
        <v>-</v>
      </c>
      <c r="F30" s="28"/>
      <c r="G30" s="28"/>
      <c r="H30" s="28"/>
      <c r="I30" s="28"/>
      <c r="J30" s="28"/>
      <c r="K30" s="28"/>
      <c r="L30" s="46"/>
      <c r="M30" s="25"/>
      <c r="Q30" s="3"/>
      <c r="R30" s="6" t="s">
        <v>140</v>
      </c>
      <c r="S30" s="58" t="str">
        <f>Phase1!S38</f>
        <v>-</v>
      </c>
      <c r="T30" s="57"/>
      <c r="U30" s="57"/>
      <c r="V30" s="57"/>
      <c r="W30" s="57"/>
      <c r="X30" s="57"/>
      <c r="Y30" s="57"/>
      <c r="Z30" s="59"/>
      <c r="AA30" s="59"/>
      <c r="AH30" s="9" t="s">
        <v>12</v>
      </c>
      <c r="AI30" s="144"/>
      <c r="AJ30" s="151"/>
      <c r="AK30" s="151"/>
      <c r="AL30" s="151"/>
      <c r="AM30" s="151"/>
      <c r="AN30" s="151"/>
      <c r="AO30" s="151"/>
      <c r="AP30" s="151"/>
      <c r="AQ30" s="152"/>
      <c r="AR30" s="3"/>
    </row>
    <row r="31" spans="1:46" ht="15" customHeight="1" x14ac:dyDescent="0.2">
      <c r="C31" s="112" t="s">
        <v>44</v>
      </c>
      <c r="N31" s="48"/>
      <c r="O31" s="3"/>
      <c r="Z31" s="25"/>
      <c r="AA31" s="25"/>
      <c r="AG31" s="3"/>
      <c r="AR31" s="3"/>
      <c r="AS31" s="5"/>
    </row>
    <row r="32" spans="1:46" ht="14.1" customHeight="1" x14ac:dyDescent="0.2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</row>
    <row r="33" spans="1:12" ht="14.1" customHeight="1" x14ac:dyDescent="0.2">
      <c r="A33" s="26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</row>
    <row r="34" spans="1:12" ht="15.75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</row>
    <row r="35" spans="1:12" ht="15" x14ac:dyDescent="0.2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1:12" ht="15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12" x14ac:dyDescent="0.2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</row>
  </sheetData>
  <sheetProtection password="DFDD" sheet="1" objects="1" scenarios="1"/>
  <mergeCells count="70">
    <mergeCell ref="A4:Q4"/>
    <mergeCell ref="O6:P6"/>
    <mergeCell ref="Q6:R6"/>
    <mergeCell ref="C6:D6"/>
    <mergeCell ref="E6:F6"/>
    <mergeCell ref="G6:H6"/>
    <mergeCell ref="M6:N6"/>
    <mergeCell ref="C5:AR5"/>
    <mergeCell ref="AO6:AP6"/>
    <mergeCell ref="AQ6:AR6"/>
    <mergeCell ref="I6:J6"/>
    <mergeCell ref="K6:L6"/>
    <mergeCell ref="S6:T6"/>
    <mergeCell ref="AA6:AB6"/>
    <mergeCell ref="AC6:AD6"/>
    <mergeCell ref="AE6:AF6"/>
    <mergeCell ref="AG6:AH6"/>
    <mergeCell ref="E27:F27"/>
    <mergeCell ref="G27:H27"/>
    <mergeCell ref="I27:J27"/>
    <mergeCell ref="A1:AS2"/>
    <mergeCell ref="AM6:AN6"/>
    <mergeCell ref="U6:V6"/>
    <mergeCell ref="W6:X6"/>
    <mergeCell ref="Y6:Z6"/>
    <mergeCell ref="AI6:AJ6"/>
    <mergeCell ref="S27:T27"/>
    <mergeCell ref="U27:V27"/>
    <mergeCell ref="W27:X27"/>
    <mergeCell ref="Y27:Z27"/>
    <mergeCell ref="K27:L27"/>
    <mergeCell ref="M27:N27"/>
    <mergeCell ref="AK6:AL6"/>
    <mergeCell ref="C26:D26"/>
    <mergeCell ref="E26:F26"/>
    <mergeCell ref="G26:H26"/>
    <mergeCell ref="I26:J26"/>
    <mergeCell ref="AQ27:AR27"/>
    <mergeCell ref="AM27:AN27"/>
    <mergeCell ref="AA27:AB27"/>
    <mergeCell ref="AC27:AD27"/>
    <mergeCell ref="AE27:AF27"/>
    <mergeCell ref="AG27:AH27"/>
    <mergeCell ref="O27:P27"/>
    <mergeCell ref="Q27:R27"/>
    <mergeCell ref="AI27:AJ27"/>
    <mergeCell ref="AK27:AL27"/>
    <mergeCell ref="AO27:AP27"/>
    <mergeCell ref="C27:D27"/>
    <mergeCell ref="Y26:Z26"/>
    <mergeCell ref="K26:L26"/>
    <mergeCell ref="M26:N26"/>
    <mergeCell ref="O26:P26"/>
    <mergeCell ref="Q26:R26"/>
    <mergeCell ref="C9:AR9"/>
    <mergeCell ref="C15:AR15"/>
    <mergeCell ref="C18:AR18"/>
    <mergeCell ref="C22:AR22"/>
    <mergeCell ref="AQ26:AR26"/>
    <mergeCell ref="AI26:AJ26"/>
    <mergeCell ref="AK26:AL26"/>
    <mergeCell ref="AM26:AN26"/>
    <mergeCell ref="AO26:AP26"/>
    <mergeCell ref="AA26:AB26"/>
    <mergeCell ref="AC26:AD26"/>
    <mergeCell ref="AE26:AF26"/>
    <mergeCell ref="AG26:AH26"/>
    <mergeCell ref="S26:T26"/>
    <mergeCell ref="U26:V26"/>
    <mergeCell ref="W26:X26"/>
  </mergeCells>
  <phoneticPr fontId="2" type="noConversion"/>
  <printOptions horizontalCentered="1"/>
  <pageMargins left="0" right="0" top="0.5" bottom="0.25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"/>
  <sheetViews>
    <sheetView showGridLines="0" zoomScaleNormal="100" zoomScaleSheetLayoutView="100" workbookViewId="0"/>
  </sheetViews>
  <sheetFormatPr defaultRowHeight="12.75" x14ac:dyDescent="0.2"/>
  <cols>
    <col min="1" max="1" width="53.7109375" customWidth="1"/>
    <col min="2" max="2" width="39.7109375" customWidth="1"/>
  </cols>
  <sheetData>
    <row r="1" spans="1:2" ht="30" customHeight="1" x14ac:dyDescent="0.2"/>
    <row r="2" spans="1:2" ht="20.25" x14ac:dyDescent="0.3">
      <c r="A2" s="176" t="s">
        <v>114</v>
      </c>
      <c r="B2" s="176"/>
    </row>
    <row r="3" spans="1:2" ht="20.25" x14ac:dyDescent="0.3">
      <c r="A3" s="176" t="s">
        <v>59</v>
      </c>
      <c r="B3" s="176"/>
    </row>
    <row r="4" spans="1:2" ht="3" customHeight="1" x14ac:dyDescent="0.3">
      <c r="A4" s="120"/>
      <c r="B4" s="120"/>
    </row>
    <row r="6" spans="1:2" ht="13.5" thickBot="1" x14ac:dyDescent="0.25"/>
    <row r="7" spans="1:2" x14ac:dyDescent="0.2">
      <c r="B7" s="121"/>
    </row>
    <row r="8" spans="1:2" x14ac:dyDescent="0.2">
      <c r="B8" s="133" t="str">
        <f>Phase3!A10</f>
        <v>1. The slider</v>
      </c>
    </row>
    <row r="9" spans="1:2" x14ac:dyDescent="0.2">
      <c r="B9" s="133" t="str">
        <f>Phase3!A11</f>
        <v>2. Drop and kick</v>
      </c>
    </row>
    <row r="10" spans="1:2" x14ac:dyDescent="0.2">
      <c r="B10" s="133" t="str">
        <f>Phase3!A12</f>
        <v>3. Lacrosse move</v>
      </c>
    </row>
    <row r="11" spans="1:2" x14ac:dyDescent="0.2">
      <c r="B11" s="133" t="str">
        <f>Phase3!A13</f>
        <v>4. Off wing one-hander</v>
      </c>
    </row>
    <row r="12" spans="1:2" x14ac:dyDescent="0.2">
      <c r="B12" s="133" t="str">
        <f>Phase3!A14</f>
        <v>5. Stick through legs flip shot</v>
      </c>
    </row>
    <row r="13" spans="1:2" x14ac:dyDescent="0.2">
      <c r="B13" s="133"/>
    </row>
    <row r="14" spans="1:2" x14ac:dyDescent="0.2">
      <c r="B14" s="133"/>
    </row>
    <row r="15" spans="1:2" ht="13.5" thickBot="1" x14ac:dyDescent="0.25">
      <c r="B15" s="134"/>
    </row>
    <row r="17" spans="2:2" ht="13.5" thickBot="1" x14ac:dyDescent="0.25"/>
    <row r="18" spans="2:2" x14ac:dyDescent="0.2">
      <c r="B18" s="121"/>
    </row>
    <row r="19" spans="2:2" x14ac:dyDescent="0.2">
      <c r="B19" s="133" t="str">
        <f>Phase3!A16</f>
        <v>6. Fake pass - toe drag</v>
      </c>
    </row>
    <row r="20" spans="2:2" x14ac:dyDescent="0.2">
      <c r="B20" s="133" t="str">
        <f>Phase3!A17</f>
        <v>7. Fake drop pass</v>
      </c>
    </row>
    <row r="21" spans="2:2" x14ac:dyDescent="0.2">
      <c r="B21" s="133"/>
    </row>
    <row r="22" spans="2:2" x14ac:dyDescent="0.2">
      <c r="B22" s="133"/>
    </row>
    <row r="23" spans="2:2" x14ac:dyDescent="0.2">
      <c r="B23" s="133"/>
    </row>
    <row r="24" spans="2:2" x14ac:dyDescent="0.2">
      <c r="B24" s="133"/>
    </row>
    <row r="25" spans="2:2" x14ac:dyDescent="0.2">
      <c r="B25" s="133"/>
    </row>
    <row r="26" spans="2:2" ht="13.5" thickBot="1" x14ac:dyDescent="0.25">
      <c r="B26" s="134"/>
    </row>
    <row r="28" spans="2:2" ht="13.5" thickBot="1" x14ac:dyDescent="0.25"/>
    <row r="29" spans="2:2" x14ac:dyDescent="0.2">
      <c r="B29" s="121"/>
    </row>
    <row r="30" spans="2:2" x14ac:dyDescent="0.2">
      <c r="B30" s="133" t="str">
        <f>Phase3!A19</f>
        <v xml:space="preserve">8. Puck retrieval - turnback </v>
      </c>
    </row>
    <row r="31" spans="2:2" x14ac:dyDescent="0.2">
      <c r="B31" s="133" t="str">
        <f>Phase3!A20</f>
        <v>9. Puck retrieval - over pass</v>
      </c>
    </row>
    <row r="32" spans="2:2" x14ac:dyDescent="0.2">
      <c r="B32" s="133" t="str">
        <f>Phase3!A21</f>
        <v>10. Puck retrieval - reverse pass</v>
      </c>
    </row>
    <row r="33" spans="2:2" x14ac:dyDescent="0.2">
      <c r="B33" s="133" t="str">
        <f>Phase3!A23</f>
        <v>11. Behind the net walkout</v>
      </c>
    </row>
    <row r="34" spans="2:2" x14ac:dyDescent="0.2">
      <c r="B34" s="133" t="str">
        <f>Phase3!A24</f>
        <v>12. High walkout</v>
      </c>
    </row>
    <row r="35" spans="2:2" x14ac:dyDescent="0.2">
      <c r="B35" s="133" t="str">
        <f>Phase3!A25</f>
        <v>13. Low walkout</v>
      </c>
    </row>
    <row r="36" spans="2:2" x14ac:dyDescent="0.2">
      <c r="B36" s="133"/>
    </row>
    <row r="37" spans="2:2" ht="13.5" thickBot="1" x14ac:dyDescent="0.25">
      <c r="B37" s="134"/>
    </row>
    <row r="40" spans="2:2" x14ac:dyDescent="0.2">
      <c r="B40" s="3"/>
    </row>
    <row r="41" spans="2:2" x14ac:dyDescent="0.2">
      <c r="B41" s="135"/>
    </row>
    <row r="42" spans="2:2" x14ac:dyDescent="0.2">
      <c r="B42" s="135"/>
    </row>
    <row r="43" spans="2:2" x14ac:dyDescent="0.2">
      <c r="B43" s="135"/>
    </row>
    <row r="44" spans="2:2" x14ac:dyDescent="0.2">
      <c r="B44" s="135"/>
    </row>
    <row r="45" spans="2:2" x14ac:dyDescent="0.2">
      <c r="B45" s="135"/>
    </row>
    <row r="46" spans="2:2" x14ac:dyDescent="0.2">
      <c r="B46" s="135"/>
    </row>
    <row r="47" spans="2:2" x14ac:dyDescent="0.2">
      <c r="B47" s="135"/>
    </row>
    <row r="48" spans="2:2" x14ac:dyDescent="0.2">
      <c r="B48" s="135"/>
    </row>
  </sheetData>
  <sheetProtection password="DFDD" sheet="1" objects="1" scenarios="1"/>
  <mergeCells count="2">
    <mergeCell ref="A2:B2"/>
    <mergeCell ref="A3:B3"/>
  </mergeCells>
  <phoneticPr fontId="2" type="noConversion"/>
  <printOptions horizontalCentered="1"/>
  <pageMargins left="0.5" right="0.5" top="0.75" bottom="0.75" header="0.5" footer="0.5"/>
  <pageSetup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N32"/>
  <sheetViews>
    <sheetView showGridLines="0" zoomScaleNormal="100" zoomScaleSheetLayoutView="100" workbookViewId="0">
      <pane ySplit="8" topLeftCell="A9" activePane="bottomLeft" state="frozen"/>
      <selection pane="bottomLeft" activeCell="C9" sqref="C9:AR9"/>
    </sheetView>
  </sheetViews>
  <sheetFormatPr defaultRowHeight="12.75" x14ac:dyDescent="0.2"/>
  <cols>
    <col min="1" max="1" width="19.7109375" customWidth="1"/>
    <col min="2" max="2" width="0.42578125" customWidth="1"/>
    <col min="3" max="3" width="3.28515625" customWidth="1"/>
    <col min="4" max="4" width="2.28515625" customWidth="1"/>
    <col min="5" max="5" width="3.28515625" customWidth="1"/>
    <col min="6" max="6" width="2.28515625" customWidth="1"/>
    <col min="7" max="7" width="3.28515625" customWidth="1"/>
    <col min="8" max="8" width="2.28515625" customWidth="1"/>
    <col min="9" max="9" width="3.28515625" customWidth="1"/>
    <col min="10" max="10" width="2.28515625" customWidth="1"/>
    <col min="11" max="11" width="3.28515625" customWidth="1"/>
    <col min="12" max="12" width="2.28515625" customWidth="1"/>
    <col min="13" max="13" width="3.28515625" customWidth="1"/>
    <col min="14" max="14" width="2.28515625" customWidth="1"/>
    <col min="15" max="15" width="3.28515625" customWidth="1"/>
    <col min="16" max="16" width="2.28515625" customWidth="1"/>
    <col min="17" max="17" width="3.28515625" customWidth="1"/>
    <col min="18" max="18" width="2.28515625" customWidth="1"/>
    <col min="19" max="19" width="3.28515625" customWidth="1"/>
    <col min="20" max="20" width="2.28515625" customWidth="1"/>
    <col min="21" max="21" width="3.28515625" customWidth="1"/>
    <col min="22" max="22" width="2.28515625" customWidth="1"/>
    <col min="23" max="23" width="3.28515625" customWidth="1"/>
    <col min="24" max="24" width="2.28515625" customWidth="1"/>
    <col min="25" max="25" width="3.28515625" customWidth="1"/>
    <col min="26" max="26" width="2.28515625" customWidth="1"/>
    <col min="27" max="27" width="3.28515625" customWidth="1"/>
    <col min="28" max="28" width="2.28515625" customWidth="1"/>
    <col min="29" max="29" width="3.28515625" customWidth="1"/>
    <col min="30" max="30" width="2.28515625" customWidth="1"/>
    <col min="31" max="31" width="3.28515625" customWidth="1"/>
    <col min="32" max="32" width="2.28515625" customWidth="1"/>
    <col min="33" max="33" width="3.28515625" customWidth="1"/>
    <col min="34" max="34" width="2.28515625" customWidth="1"/>
    <col min="35" max="35" width="3.28515625" customWidth="1"/>
    <col min="36" max="36" width="2.28515625" customWidth="1"/>
    <col min="37" max="37" width="3.28515625" customWidth="1"/>
    <col min="38" max="38" width="2.28515625" customWidth="1"/>
    <col min="39" max="39" width="3.28515625" customWidth="1"/>
    <col min="40" max="40" width="2.28515625" customWidth="1"/>
    <col min="41" max="41" width="3.28515625" customWidth="1"/>
    <col min="42" max="42" width="2.28515625" customWidth="1"/>
    <col min="43" max="43" width="3.28515625" customWidth="1"/>
    <col min="44" max="44" width="2.28515625" customWidth="1"/>
    <col min="45" max="45" width="0.42578125" customWidth="1"/>
  </cols>
  <sheetData>
    <row r="1" spans="1:196" ht="27.75" customHeight="1" x14ac:dyDescent="0.4">
      <c r="A1" s="165" t="s">
        <v>115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29"/>
    </row>
    <row r="2" spans="1:196" ht="24" customHeight="1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</row>
    <row r="3" spans="1:196" ht="3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196" s="11" customFormat="1" ht="13.5" thickBot="1" x14ac:dyDescent="0.25">
      <c r="A4" s="180" t="s">
        <v>60</v>
      </c>
      <c r="B4" s="172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196" s="12" customFormat="1" ht="17.25" customHeight="1" thickBot="1" x14ac:dyDescent="0.3">
      <c r="A5" s="123" t="s">
        <v>61</v>
      </c>
      <c r="B5" s="70"/>
      <c r="C5" s="181" t="s">
        <v>4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40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</row>
    <row r="6" spans="1:196" s="13" customFormat="1" ht="40.5" customHeight="1" x14ac:dyDescent="0.2">
      <c r="A6" s="77" t="s">
        <v>3</v>
      </c>
      <c r="B6" s="53"/>
      <c r="C6" s="179" t="str">
        <f>Phase1!C6:D6</f>
        <v>Name 1</v>
      </c>
      <c r="D6" s="178"/>
      <c r="E6" s="177" t="str">
        <f>Phase1!E6:F6</f>
        <v>Name 2</v>
      </c>
      <c r="F6" s="178"/>
      <c r="G6" s="177" t="str">
        <f>Phase1!G6:H6</f>
        <v>Name 3</v>
      </c>
      <c r="H6" s="178"/>
      <c r="I6" s="177" t="str">
        <f>Phase1!I6:J6</f>
        <v>Name 4</v>
      </c>
      <c r="J6" s="178"/>
      <c r="K6" s="177" t="str">
        <f>Phase1!K6:L6</f>
        <v>Name 5</v>
      </c>
      <c r="L6" s="178"/>
      <c r="M6" s="177" t="str">
        <f>Phase1!M6:N6</f>
        <v>Name 6</v>
      </c>
      <c r="N6" s="178"/>
      <c r="O6" s="177" t="str">
        <f>Phase1!O6:P6</f>
        <v>Name 7</v>
      </c>
      <c r="P6" s="178"/>
      <c r="Q6" s="177" t="str">
        <f>Phase1!Q6:R6</f>
        <v>Name 8</v>
      </c>
      <c r="R6" s="178"/>
      <c r="S6" s="177" t="str">
        <f>Phase1!S6:T6</f>
        <v>Name 9</v>
      </c>
      <c r="T6" s="178"/>
      <c r="U6" s="177" t="str">
        <f>Phase1!U6:V6</f>
        <v>Name 10</v>
      </c>
      <c r="V6" s="178"/>
      <c r="W6" s="177" t="str">
        <f>Phase1!W6:X6</f>
        <v>Name 11</v>
      </c>
      <c r="X6" s="178"/>
      <c r="Y6" s="177" t="str">
        <f>Phase1!Y6:Z6</f>
        <v>Name 12</v>
      </c>
      <c r="Z6" s="178"/>
      <c r="AA6" s="177" t="str">
        <f>Phase1!AA6:AB6</f>
        <v>Name 13</v>
      </c>
      <c r="AB6" s="178"/>
      <c r="AC6" s="177" t="str">
        <f>Phase1!AC6:AD6</f>
        <v>Name 14</v>
      </c>
      <c r="AD6" s="178"/>
      <c r="AE6" s="177" t="str">
        <f>Phase1!AE6:AF6</f>
        <v>Name 15</v>
      </c>
      <c r="AF6" s="178"/>
      <c r="AG6" s="177" t="str">
        <f>Phase1!AG6:AH6</f>
        <v>Name 16</v>
      </c>
      <c r="AH6" s="178"/>
      <c r="AI6" s="177" t="str">
        <f>Phase1!AI6:AJ6</f>
        <v>Name 17</v>
      </c>
      <c r="AJ6" s="178"/>
      <c r="AK6" s="177" t="str">
        <f>Phase1!AK6:AL6</f>
        <v>Name 18</v>
      </c>
      <c r="AL6" s="178"/>
      <c r="AM6" s="177" t="str">
        <f>Phase1!AM6:AN6</f>
        <v>Name 19</v>
      </c>
      <c r="AN6" s="178"/>
      <c r="AO6" s="177" t="str">
        <f>Phase1!AO6:AP6</f>
        <v>Name 20</v>
      </c>
      <c r="AP6" s="178"/>
      <c r="AQ6" s="177" t="str">
        <f>Phase1!AQ6:AR6</f>
        <v>Name 21</v>
      </c>
      <c r="AR6" s="178"/>
      <c r="AS6" s="50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</row>
    <row r="7" spans="1:196" s="14" customFormat="1" ht="5.25" customHeight="1" x14ac:dyDescent="0.2">
      <c r="A7" s="60"/>
      <c r="B7" s="53"/>
      <c r="C7" s="117"/>
      <c r="D7" s="55"/>
      <c r="E7" s="54"/>
      <c r="F7" s="55"/>
      <c r="G7" s="54"/>
      <c r="H7" s="55"/>
      <c r="I7" s="54"/>
      <c r="J7" s="55"/>
      <c r="K7" s="54"/>
      <c r="L7" s="55"/>
      <c r="M7" s="54"/>
      <c r="N7" s="55"/>
      <c r="O7" s="54"/>
      <c r="P7" s="55"/>
      <c r="Q7" s="54"/>
      <c r="R7" s="55"/>
      <c r="S7" s="54"/>
      <c r="T7" s="55"/>
      <c r="U7" s="54"/>
      <c r="V7" s="55"/>
      <c r="W7" s="54"/>
      <c r="X7" s="55"/>
      <c r="Y7" s="54"/>
      <c r="Z7" s="55"/>
      <c r="AA7" s="54"/>
      <c r="AB7" s="55"/>
      <c r="AC7" s="54"/>
      <c r="AD7" s="55"/>
      <c r="AE7" s="54"/>
      <c r="AF7" s="55"/>
      <c r="AG7" s="54"/>
      <c r="AH7" s="55"/>
      <c r="AI7" s="54"/>
      <c r="AJ7" s="55"/>
      <c r="AK7" s="54"/>
      <c r="AL7" s="55"/>
      <c r="AM7" s="54"/>
      <c r="AN7" s="55"/>
      <c r="AO7" s="54"/>
      <c r="AP7" s="55"/>
      <c r="AQ7" s="54"/>
      <c r="AR7" s="55"/>
      <c r="AS7" s="66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</row>
    <row r="8" spans="1:196" s="15" customFormat="1" ht="12" customHeight="1" thickBot="1" x14ac:dyDescent="0.25">
      <c r="A8" s="69" t="s">
        <v>5</v>
      </c>
      <c r="B8" s="41"/>
      <c r="C8" s="118">
        <v>1</v>
      </c>
      <c r="D8" s="37" t="s">
        <v>0</v>
      </c>
      <c r="E8" s="108">
        <v>2</v>
      </c>
      <c r="F8" s="52" t="s">
        <v>0</v>
      </c>
      <c r="G8" s="108">
        <v>3</v>
      </c>
      <c r="H8" s="52" t="s">
        <v>0</v>
      </c>
      <c r="I8" s="108">
        <v>4</v>
      </c>
      <c r="J8" s="52" t="s">
        <v>0</v>
      </c>
      <c r="K8" s="108">
        <v>5</v>
      </c>
      <c r="L8" s="52" t="s">
        <v>0</v>
      </c>
      <c r="M8" s="106">
        <v>6</v>
      </c>
      <c r="N8" s="35" t="s">
        <v>0</v>
      </c>
      <c r="O8" s="106">
        <v>7</v>
      </c>
      <c r="P8" s="36" t="s">
        <v>0</v>
      </c>
      <c r="Q8" s="108">
        <v>8</v>
      </c>
      <c r="R8" s="37" t="s">
        <v>0</v>
      </c>
      <c r="S8" s="108">
        <v>9</v>
      </c>
      <c r="T8" s="52" t="s">
        <v>0</v>
      </c>
      <c r="U8" s="108">
        <v>10</v>
      </c>
      <c r="V8" s="52" t="s">
        <v>0</v>
      </c>
      <c r="W8" s="107">
        <v>11</v>
      </c>
      <c r="X8" s="36" t="s">
        <v>0</v>
      </c>
      <c r="Y8" s="106">
        <v>12</v>
      </c>
      <c r="Z8" s="36" t="s">
        <v>0</v>
      </c>
      <c r="AA8" s="106">
        <v>13</v>
      </c>
      <c r="AB8" s="35" t="s">
        <v>0</v>
      </c>
      <c r="AC8" s="106">
        <v>14</v>
      </c>
      <c r="AD8" s="38" t="s">
        <v>0</v>
      </c>
      <c r="AE8" s="106">
        <v>15</v>
      </c>
      <c r="AF8" s="76" t="s">
        <v>0</v>
      </c>
      <c r="AG8" s="106">
        <v>16</v>
      </c>
      <c r="AH8" s="76" t="s">
        <v>0</v>
      </c>
      <c r="AI8" s="106">
        <v>17</v>
      </c>
      <c r="AJ8" s="39" t="s">
        <v>0</v>
      </c>
      <c r="AK8" s="106">
        <v>18</v>
      </c>
      <c r="AL8" s="76" t="s">
        <v>0</v>
      </c>
      <c r="AM8" s="106">
        <v>19</v>
      </c>
      <c r="AN8" s="76" t="s">
        <v>0</v>
      </c>
      <c r="AO8" s="106">
        <v>20</v>
      </c>
      <c r="AP8" s="39" t="s">
        <v>0</v>
      </c>
      <c r="AQ8" s="106">
        <v>21</v>
      </c>
      <c r="AR8" s="39" t="s">
        <v>0</v>
      </c>
      <c r="AS8" s="4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</row>
    <row r="9" spans="1:196" s="12" customFormat="1" ht="12.75" customHeight="1" thickBot="1" x14ac:dyDescent="0.25">
      <c r="A9" s="122" t="s">
        <v>51</v>
      </c>
      <c r="B9" s="71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5"/>
      <c r="AS9" s="67"/>
      <c r="AT9" s="49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</row>
    <row r="10" spans="1:196" s="12" customFormat="1" ht="20.100000000000001" customHeight="1" x14ac:dyDescent="0.2">
      <c r="A10" s="114" t="s">
        <v>101</v>
      </c>
      <c r="B10" s="71"/>
      <c r="C10" s="139" t="s">
        <v>2</v>
      </c>
      <c r="D10" s="75" t="str">
        <f>IF(ISERROR(IF(C10&gt;=0,RANK(C10,($C10,$E10,$G10,$I10,$K10,$M10,$O10,$Q10,$S10,$U10,$W10,$Y10,$AA10,$AC10,$AE10,$AG10,$AI10,$AK10,$AM10,$AO10,$AQ10),0),"")),"",(IF(C10&gt;=0,RANK(C10,($C10,$E10,$G10,$I10,$K10,$M10,$O10,$Q10,$S10,$U10,$W10,$Y10,$AA10,$AC10,$AE10,$AG10,$AI10,$AK10,$AM10,$AO10,$AQ10),0),"")))</f>
        <v/>
      </c>
      <c r="E10" s="140" t="s">
        <v>2</v>
      </c>
      <c r="F10" s="75" t="str">
        <f>IF(ISERROR(IF(E10&gt;=0,RANK(E10,($C10,$E10,$G10,$I10,$K10,$M10,$O10,$Q10,$S10,$U10,$W10,$Y10,$AA10,$AC10,$AE10,$AG10,$AI10,$AK10,$AM10,$AO10,$AQ10),0),"")),"",(IF(E10&gt;=0,RANK(E10,($C10,$E10,$G10,$I10,$K10,$M10,$O10,$Q10,$S10,$U10,$W10,$Y10,$AA10,$AC10,$AE10,$AG10,$AI10,$AK10,$AM10,$AO10,$AQ10),0),"")))</f>
        <v/>
      </c>
      <c r="G10" s="141" t="s">
        <v>2</v>
      </c>
      <c r="H10" s="75" t="str">
        <f>IF(ISERROR(IF(G10&gt;=0,RANK(G10,($C10,$E10,$G10,$I10,$K10,$M10,$O10,$Q10,$S10,$U10,$W10,$Y10,$AA10,$AC10,$AE10,$AG10,$AI10,$AK10,$AM10,$AO10,$AQ10),0),"")),"",(IF(G10&gt;=0,RANK(G10,($C10,$E10,$G10,$I10,$K10,$M10,$O10,$Q10,$S10,$U10,$W10,$Y10,$AA10,$AC10,$AE10,$AG10,$AI10,$AK10,$AM10,$AO10,$AQ10),0),"")))</f>
        <v/>
      </c>
      <c r="I10" s="141" t="s">
        <v>2</v>
      </c>
      <c r="J10" s="75" t="str">
        <f>IF(ISERROR(IF(I10&gt;=0,RANK(I10,($C10,$E10,$G10,$I10,$K10,$M10,$O10,$Q10,$S10,$U10,$W10,$Y10,$AA10,$AC10,$AE10,$AG10,$AI10,$AK10,$AM10,$AO10,$AQ10),0),"")),"",(IF(I10&gt;=0,RANK(I10,($C10,$E10,$G10,$I10,$K10,$M10,$O10,$Q10,$S10,$U10,$W10,$Y10,$AA10,$AC10,$AE10,$AG10,$AI10,$AK10,$AM10,$AO10,$AQ10),0),"")))</f>
        <v/>
      </c>
      <c r="K10" s="141" t="s">
        <v>2</v>
      </c>
      <c r="L10" s="75" t="str">
        <f>IF(ISERROR(IF(K10&gt;=0,RANK(K10,($C10,$E10,$G10,$I10,$K10,$M10,$O10,$Q10,$S10,$U10,$W10,$Y10,$AA10,$AC10,$AE10,$AG10,$AI10,$AK10,$AM10,$AO10,$AQ10),0),"")),"",(IF(K10&gt;=0,RANK(K10,($C10,$E10,$G10,$I10,$K10,$M10,$O10,$Q10,$S10,$U10,$W10,$Y10,$AA10,$AC10,$AE10,$AG10,$AI10,$AK10,$AM10,$AO10,$AQ10),0),"")))</f>
        <v/>
      </c>
      <c r="M10" s="141" t="s">
        <v>2</v>
      </c>
      <c r="N10" s="75" t="str">
        <f>IF(ISERROR(IF(M10&gt;=0,RANK(M10,($C10,$E10,$G10,$I10,$K10,$M10,$O10,$Q10,$S10,$U10,$W10,$Y10,$AA10,$AC10,$AE10,$AG10,$AI10,$AK10,$AM10,$AO10,$AQ10),0),"")),"",(IF(M10&gt;=0,RANK(M10,($C10,$E10,$G10,$I10,$K10,$M10,$O10,$Q10,$S10,$U10,$W10,$Y10,$AA10,$AC10,$AE10,$AG10,$AI10,$AK10,$AM10,$AO10,$AQ10),0),"")))</f>
        <v/>
      </c>
      <c r="O10" s="141" t="s">
        <v>2</v>
      </c>
      <c r="P10" s="75" t="str">
        <f>IF(ISERROR(IF(O10&gt;=0,RANK(O10,($C10,$E10,$G10,$I10,$K10,$M10,$O10,$Q10,$S10,$U10,$W10,$Y10,$AA10,$AC10,$AE10,$AG10,$AI10,$AK10,$AM10,$AO10,$AQ10),0),"")),"",(IF(O10&gt;=0,RANK(O10,($C10,$E10,$G10,$I10,$K10,$M10,$O10,$Q10,$S10,$U10,$W10,$Y10,$AA10,$AC10,$AE10,$AG10,$AI10,$AK10,$AM10,$AO10,$AQ10),0),"")))</f>
        <v/>
      </c>
      <c r="Q10" s="141" t="s">
        <v>2</v>
      </c>
      <c r="R10" s="75" t="str">
        <f>IF(ISERROR(IF(Q10&gt;=0,RANK(Q10,($C10,$E10,$G10,$I10,$K10,$M10,$O10,$Q10,$S10,$U10,$W10,$Y10,$AA10,$AC10,$AE10,$AG10,$AI10,$AK10,$AM10,$AO10,$AQ10),0),"")),"",(IF(Q10&gt;=0,RANK(Q10,($C10,$E10,$G10,$I10,$K10,$M10,$O10,$Q10,$S10,$U10,$W10,$Y10,$AA10,$AC10,$AE10,$AG10,$AI10,$AK10,$AM10,$AO10,$AQ10),0),"")))</f>
        <v/>
      </c>
      <c r="S10" s="141" t="s">
        <v>2</v>
      </c>
      <c r="T10" s="75" t="str">
        <f>IF(ISERROR(IF(S10&gt;=0,RANK(S10,($C10,$E10,$G10,$I10,$K10,$M10,$O10,$Q10,$S10,$U10,$W10,$Y10,$AA10,$AC10,$AE10,$AG10,$AI10,$AK10,$AM10,$AO10,$AQ10),0),"")),"",(IF(S10&gt;=0,RANK(S10,($C10,$E10,$G10,$I10,$K10,$M10,$O10,$Q10,$S10,$U10,$W10,$Y10,$AA10,$AC10,$AE10,$AG10,$AI10,$AK10,$AM10,$AO10,$AQ10),0),"")))</f>
        <v/>
      </c>
      <c r="U10" s="141" t="s">
        <v>2</v>
      </c>
      <c r="V10" s="75" t="str">
        <f>IF(ISERROR(IF(U10&gt;=0,RANK(U10,($C10,$E10,$G10,$I10,$K10,$M10,$O10,$Q10,$S10,$U10,$W10,$Y10,$AA10,$AC10,$AE10,$AG10,$AI10,$AK10,$AM10,$AO10,$AQ10),0),"")),"",(IF(U10&gt;=0,RANK(U10,($C10,$E10,$G10,$I10,$K10,$M10,$O10,$Q10,$S10,$U10,$W10,$Y10,$AA10,$AC10,$AE10,$AG10,$AI10,$AK10,$AM10,$AO10,$AQ10),0),"")))</f>
        <v/>
      </c>
      <c r="W10" s="141" t="s">
        <v>2</v>
      </c>
      <c r="X10" s="75" t="str">
        <f>IF(ISERROR(IF(W10&gt;=0,RANK(W10,($C10,$E10,$G10,$I10,$K10,$M10,$O10,$Q10,$S10,$U10,$W10,$Y10,$AA10,$AC10,$AE10,$AG10,$AI10,$AK10,$AM10,$AO10,$AQ10),0),"")),"",(IF(W10&gt;=0,RANK(W10,($C10,$E10,$G10,$I10,$K10,$M10,$O10,$Q10,$S10,$U10,$W10,$Y10,$AA10,$AC10,$AE10,$AG10,$AI10,$AK10,$AM10,$AO10,$AQ10),0),"")))</f>
        <v/>
      </c>
      <c r="Y10" s="141" t="s">
        <v>2</v>
      </c>
      <c r="Z10" s="75" t="str">
        <f>IF(ISERROR(IF(Y10&gt;=0,RANK(Y10,($C10,$E10,$G10,$I10,$K10,$M10,$O10,$Q10,$S10,$U10,$W10,$Y10,$AA10,$AC10,$AE10,$AG10,$AI10,$AK10,$AM10,$AO10,$AQ10),0),"")),"",(IF(Y10&gt;=0,RANK(Y10,($C10,$E10,$G10,$I10,$K10,$M10,$O10,$Q10,$S10,$U10,$W10,$Y10,$AA10,$AC10,$AE10,$AG10,$AI10,$AK10,$AM10,$AO10,$AQ10),0),"")))</f>
        <v/>
      </c>
      <c r="AA10" s="141" t="s">
        <v>2</v>
      </c>
      <c r="AB10" s="75" t="str">
        <f>IF(ISERROR(IF(AA10&gt;=0,RANK(AA10,($C10,$E10,$G10,$I10,$K10,$M10,$O10,$Q10,$S10,$U10,$W10,$Y10,$AA10,$AC10,$AE10,$AG10,$AI10,$AK10,$AM10,$AO10,$AQ10),0),"")),"",(IF(AA10&gt;=0,RANK(AA10,($C10,$E10,$G10,$I10,$K10,$M10,$O10,$Q10,$S10,$U10,$W10,$Y10,$AA10,$AC10,$AE10,$AG10,$AI10,$AK10,$AM10,$AO10,$AQ10),0),"")))</f>
        <v/>
      </c>
      <c r="AC10" s="141" t="s">
        <v>2</v>
      </c>
      <c r="AD10" s="75" t="str">
        <f>IF(ISERROR(IF(AC10&gt;=0,RANK(AC10,($C10,$E10,$G10,$I10,$K10,$M10,$O10,$Q10,$S10,$U10,$W10,$Y10,$AA10,$AC10,$AE10,$AG10,$AI10,$AK10,$AM10,$AO10,$AQ10),0),"")),"",(IF(AC10&gt;=0,RANK(AC10,($C10,$E10,$G10,$I10,$K10,$M10,$O10,$Q10,$S10,$U10,$W10,$Y10,$AA10,$AC10,$AE10,$AG10,$AI10,$AK10,$AM10,$AO10,$AQ10),0),"")))</f>
        <v/>
      </c>
      <c r="AE10" s="141" t="s">
        <v>2</v>
      </c>
      <c r="AF10" s="75" t="str">
        <f>IF(ISERROR(IF(AE10&gt;=0,RANK(AE10,($C10,$E10,$G10,$I10,$K10,$M10,$O10,$Q10,$S10,$U10,$W10,$Y10,$AA10,$AC10,$AE10,$AG10,$AI10,$AK10,$AM10,$AO10,$AQ10),0),"")),"",(IF(AE10&gt;=0,RANK(AE10,($C10,$E10,$G10,$I10,$K10,$M10,$O10,$Q10,$S10,$U10,$W10,$Y10,$AA10,$AC10,$AE10,$AG10,$AI10,$AK10,$AM10,$AO10,$AQ10),0),"")))</f>
        <v/>
      </c>
      <c r="AG10" s="141" t="s">
        <v>2</v>
      </c>
      <c r="AH10" s="75" t="str">
        <f>IF(ISERROR(IF(AG10&gt;=0,RANK(AG10,($C10,$E10,$G10,$I10,$K10,$M10,$O10,$Q10,$S10,$U10,$W10,$Y10,$AA10,$AC10,$AE10,$AG10,$AI10,$AK10,$AM10,$AO10,$AQ10),0),"")),"",(IF(AG10&gt;=0,RANK(AG10,($C10,$E10,$G10,$I10,$K10,$M10,$O10,$Q10,$S10,$U10,$W10,$Y10,$AA10,$AC10,$AE10,$AG10,$AI10,$AK10,$AM10,$AO10,$AQ10),0),"")))</f>
        <v/>
      </c>
      <c r="AI10" s="141" t="s">
        <v>2</v>
      </c>
      <c r="AJ10" s="75" t="str">
        <f>IF(ISERROR(IF(AI10&gt;=0,RANK(AI10,($C10,$E10,$G10,$I10,$K10,$M10,$O10,$Q10,$S10,$U10,$W10,$Y10,$AA10,$AC10,$AE10,$AG10,$AI10,$AK10,$AM10,$AO10,$AQ10),0),"")),"",(IF(AI10&gt;=0,RANK(AI10,($C10,$E10,$G10,$I10,$K10,$M10,$O10,$Q10,$S10,$U10,$W10,$Y10,$AA10,$AC10,$AE10,$AG10,$AI10,$AK10,$AM10,$AO10,$AQ10),0),"")))</f>
        <v/>
      </c>
      <c r="AK10" s="141" t="s">
        <v>2</v>
      </c>
      <c r="AL10" s="75" t="str">
        <f>IF(ISERROR(IF(AK10&gt;=0,RANK(AK10,($C10,$E10,$G10,$I10,$K10,$M10,$O10,$Q10,$S10,$U10,$W10,$Y10,$AA10,$AC10,$AE10,$AG10,$AI10,$AK10,$AM10,$AO10,$AQ10),0),"")),"",(IF(AK10&gt;=0,RANK(AK10,($C10,$E10,$G10,$I10,$K10,$M10,$O10,$Q10,$S10,$U10,$W10,$Y10,$AA10,$AC10,$AE10,$AG10,$AI10,$AK10,$AM10,$AO10,$AQ10),0),"")))</f>
        <v/>
      </c>
      <c r="AM10" s="141" t="s">
        <v>2</v>
      </c>
      <c r="AN10" s="75" t="str">
        <f>IF(ISERROR(IF(AM10&gt;=0,RANK(AM10,($C10,$E10,$G10,$I10,$K10,$M10,$O10,$Q10,$S10,$U10,$W10,$Y10,$AA10,$AC10,$AE10,$AG10,$AI10,$AK10,$AM10,$AO10,$AQ10),0),"")),"",(IF(AM10&gt;=0,RANK(AM10,($C10,$E10,$G10,$I10,$K10,$M10,$O10,$Q10,$S10,$U10,$W10,$Y10,$AA10,$AC10,$AE10,$AG10,$AI10,$AK10,$AM10,$AO10,$AQ10),0),"")))</f>
        <v/>
      </c>
      <c r="AO10" s="141" t="s">
        <v>2</v>
      </c>
      <c r="AP10" s="75" t="str">
        <f>IF(ISERROR(IF(AO10&gt;=0,RANK(AO10,($C10,$E10,$G10,$I10,$K10,$M10,$O10,$Q10,$S10,$U10,$W10,$Y10,$AA10,$AC10,$AE10,$AG10,$AI10,$AK10,$AM10,$AO10,$AQ10),0),"")),"",(IF(AO10&gt;=0,RANK(AO10,($C10,$E10,$G10,$I10,$K10,$M10,$O10,$Q10,$S10,$U10,$W10,$Y10,$AA10,$AC10,$AE10,$AG10,$AI10,$AK10,$AM10,$AO10,$AQ10),0),"")))</f>
        <v/>
      </c>
      <c r="AQ10" s="141" t="s">
        <v>2</v>
      </c>
      <c r="AR10" s="75" t="str">
        <f>IF(ISERROR(IF(AQ10&gt;=0,RANK(AQ10,($C10,$E10,$G10,$I10,$K10,$M10,$O10,$Q10,$S10,$U10,$W10,$Y10,$AA10,$AC10,$AE10,$AG10,$AI10,$AK10,$AM10,$AO10,$AQ10),0),"")),"",(IF(AQ10&gt;=0,RANK(AQ10,($C10,$E10,$G10,$I10,$K10,$M10,$O10,$Q10,$S10,$U10,$W10,$Y10,$AA10,$AC10,$AE10,$AG10,$AI10,$AK10,$AM10,$AO10,$AQ10),0),"")))</f>
        <v/>
      </c>
      <c r="AS10" s="67"/>
      <c r="AT10" s="49"/>
    </row>
    <row r="11" spans="1:196" s="12" customFormat="1" ht="20.100000000000001" customHeight="1" x14ac:dyDescent="0.2">
      <c r="A11" s="114" t="s">
        <v>102</v>
      </c>
      <c r="B11" s="71"/>
      <c r="C11" s="139" t="s">
        <v>2</v>
      </c>
      <c r="D11" s="75" t="str">
        <f>IF(ISERROR(IF(C11&gt;=0,RANK(C11,($C11,$E11,$G11,$I11,$K11,$M11,$O11,$Q11,$S11,$U11,$W11,$Y11,$AA11,$AC11,$AE11,$AG11,$AI11,$AK11,$AM11,$AO11,$AQ11),0),"")),"",(IF(C11&gt;=0,RANK(C11,($C11,$E11,$G11,$I11,$K11,$M11,$O11,$Q11,$S11,$U11,$W11,$Y11,$AA11,$AC11,$AE11,$AG11,$AI11,$AK11,$AM11,$AO11,$AQ11),0),"")))</f>
        <v/>
      </c>
      <c r="E11" s="140" t="s">
        <v>2</v>
      </c>
      <c r="F11" s="75" t="str">
        <f>IF(ISERROR(IF(E11&gt;=0,RANK(E11,($C11,$E11,$G11,$I11,$K11,$M11,$O11,$Q11,$S11,$U11,$W11,$Y11,$AA11,$AC11,$AE11,$AG11,$AI11,$AK11,$AM11,$AO11,$AQ11),0),"")),"",(IF(E11&gt;=0,RANK(E11,($C11,$E11,$G11,$I11,$K11,$M11,$O11,$Q11,$S11,$U11,$W11,$Y11,$AA11,$AC11,$AE11,$AG11,$AI11,$AK11,$AM11,$AO11,$AQ11),0),"")))</f>
        <v/>
      </c>
      <c r="G11" s="141" t="s">
        <v>2</v>
      </c>
      <c r="H11" s="75" t="str">
        <f>IF(ISERROR(IF(G11&gt;=0,RANK(G11,($C11,$E11,$G11,$I11,$K11,$M11,$O11,$Q11,$S11,$U11,$W11,$Y11,$AA11,$AC11,$AE11,$AG11,$AI11,$AK11,$AM11,$AO11,$AQ11),0),"")),"",(IF(G11&gt;=0,RANK(G11,($C11,$E11,$G11,$I11,$K11,$M11,$O11,$Q11,$S11,$U11,$W11,$Y11,$AA11,$AC11,$AE11,$AG11,$AI11,$AK11,$AM11,$AO11,$AQ11),0),"")))</f>
        <v/>
      </c>
      <c r="I11" s="141" t="s">
        <v>2</v>
      </c>
      <c r="J11" s="75" t="str">
        <f>IF(ISERROR(IF(I11&gt;=0,RANK(I11,($C11,$E11,$G11,$I11,$K11,$M11,$O11,$Q11,$S11,$U11,$W11,$Y11,$AA11,$AC11,$AE11,$AG11,$AI11,$AK11,$AM11,$AO11,$AQ11),0),"")),"",(IF(I11&gt;=0,RANK(I11,($C11,$E11,$G11,$I11,$K11,$M11,$O11,$Q11,$S11,$U11,$W11,$Y11,$AA11,$AC11,$AE11,$AG11,$AI11,$AK11,$AM11,$AO11,$AQ11),0),"")))</f>
        <v/>
      </c>
      <c r="K11" s="141" t="s">
        <v>2</v>
      </c>
      <c r="L11" s="75" t="str">
        <f>IF(ISERROR(IF(K11&gt;=0,RANK(K11,($C11,$E11,$G11,$I11,$K11,$M11,$O11,$Q11,$S11,$U11,$W11,$Y11,$AA11,$AC11,$AE11,$AG11,$AI11,$AK11,$AM11,$AO11,$AQ11),0),"")),"",(IF(K11&gt;=0,RANK(K11,($C11,$E11,$G11,$I11,$K11,$M11,$O11,$Q11,$S11,$U11,$W11,$Y11,$AA11,$AC11,$AE11,$AG11,$AI11,$AK11,$AM11,$AO11,$AQ11),0),"")))</f>
        <v/>
      </c>
      <c r="M11" s="141" t="s">
        <v>2</v>
      </c>
      <c r="N11" s="75" t="str">
        <f>IF(ISERROR(IF(M11&gt;=0,RANK(M11,($C11,$E11,$G11,$I11,$K11,$M11,$O11,$Q11,$S11,$U11,$W11,$Y11,$AA11,$AC11,$AE11,$AG11,$AI11,$AK11,$AM11,$AO11,$AQ11),0),"")),"",(IF(M11&gt;=0,RANK(M11,($C11,$E11,$G11,$I11,$K11,$M11,$O11,$Q11,$S11,$U11,$W11,$Y11,$AA11,$AC11,$AE11,$AG11,$AI11,$AK11,$AM11,$AO11,$AQ11),0),"")))</f>
        <v/>
      </c>
      <c r="O11" s="141" t="s">
        <v>2</v>
      </c>
      <c r="P11" s="75" t="str">
        <f>IF(ISERROR(IF(O11&gt;=0,RANK(O11,($C11,$E11,$G11,$I11,$K11,$M11,$O11,$Q11,$S11,$U11,$W11,$Y11,$AA11,$AC11,$AE11,$AG11,$AI11,$AK11,$AM11,$AO11,$AQ11),0),"")),"",(IF(O11&gt;=0,RANK(O11,($C11,$E11,$G11,$I11,$K11,$M11,$O11,$Q11,$S11,$U11,$W11,$Y11,$AA11,$AC11,$AE11,$AG11,$AI11,$AK11,$AM11,$AO11,$AQ11),0),"")))</f>
        <v/>
      </c>
      <c r="Q11" s="141" t="s">
        <v>2</v>
      </c>
      <c r="R11" s="75" t="str">
        <f>IF(ISERROR(IF(Q11&gt;=0,RANK(Q11,($C11,$E11,$G11,$I11,$K11,$M11,$O11,$Q11,$S11,$U11,$W11,$Y11,$AA11,$AC11,$AE11,$AG11,$AI11,$AK11,$AM11,$AO11,$AQ11),0),"")),"",(IF(Q11&gt;=0,RANK(Q11,($C11,$E11,$G11,$I11,$K11,$M11,$O11,$Q11,$S11,$U11,$W11,$Y11,$AA11,$AC11,$AE11,$AG11,$AI11,$AK11,$AM11,$AO11,$AQ11),0),"")))</f>
        <v/>
      </c>
      <c r="S11" s="141" t="s">
        <v>2</v>
      </c>
      <c r="T11" s="75" t="str">
        <f>IF(ISERROR(IF(S11&gt;=0,RANK(S11,($C11,$E11,$G11,$I11,$K11,$M11,$O11,$Q11,$S11,$U11,$W11,$Y11,$AA11,$AC11,$AE11,$AG11,$AI11,$AK11,$AM11,$AO11,$AQ11),0),"")),"",(IF(S11&gt;=0,RANK(S11,($C11,$E11,$G11,$I11,$K11,$M11,$O11,$Q11,$S11,$U11,$W11,$Y11,$AA11,$AC11,$AE11,$AG11,$AI11,$AK11,$AM11,$AO11,$AQ11),0),"")))</f>
        <v/>
      </c>
      <c r="U11" s="141" t="s">
        <v>2</v>
      </c>
      <c r="V11" s="75" t="str">
        <f>IF(ISERROR(IF(U11&gt;=0,RANK(U11,($C11,$E11,$G11,$I11,$K11,$M11,$O11,$Q11,$S11,$U11,$W11,$Y11,$AA11,$AC11,$AE11,$AG11,$AI11,$AK11,$AM11,$AO11,$AQ11),0),"")),"",(IF(U11&gt;=0,RANK(U11,($C11,$E11,$G11,$I11,$K11,$M11,$O11,$Q11,$S11,$U11,$W11,$Y11,$AA11,$AC11,$AE11,$AG11,$AI11,$AK11,$AM11,$AO11,$AQ11),0),"")))</f>
        <v/>
      </c>
      <c r="W11" s="141" t="s">
        <v>2</v>
      </c>
      <c r="X11" s="75" t="str">
        <f>IF(ISERROR(IF(W11&gt;=0,RANK(W11,($C11,$E11,$G11,$I11,$K11,$M11,$O11,$Q11,$S11,$U11,$W11,$Y11,$AA11,$AC11,$AE11,$AG11,$AI11,$AK11,$AM11,$AO11,$AQ11),0),"")),"",(IF(W11&gt;=0,RANK(W11,($C11,$E11,$G11,$I11,$K11,$M11,$O11,$Q11,$S11,$U11,$W11,$Y11,$AA11,$AC11,$AE11,$AG11,$AI11,$AK11,$AM11,$AO11,$AQ11),0),"")))</f>
        <v/>
      </c>
      <c r="Y11" s="141" t="s">
        <v>2</v>
      </c>
      <c r="Z11" s="75" t="str">
        <f>IF(ISERROR(IF(Y11&gt;=0,RANK(Y11,($C11,$E11,$G11,$I11,$K11,$M11,$O11,$Q11,$S11,$U11,$W11,$Y11,$AA11,$AC11,$AE11,$AG11,$AI11,$AK11,$AM11,$AO11,$AQ11),0),"")),"",(IF(Y11&gt;=0,RANK(Y11,($C11,$E11,$G11,$I11,$K11,$M11,$O11,$Q11,$S11,$U11,$W11,$Y11,$AA11,$AC11,$AE11,$AG11,$AI11,$AK11,$AM11,$AO11,$AQ11),0),"")))</f>
        <v/>
      </c>
      <c r="AA11" s="141" t="s">
        <v>2</v>
      </c>
      <c r="AB11" s="75" t="str">
        <f>IF(ISERROR(IF(AA11&gt;=0,RANK(AA11,($C11,$E11,$G11,$I11,$K11,$M11,$O11,$Q11,$S11,$U11,$W11,$Y11,$AA11,$AC11,$AE11,$AG11,$AI11,$AK11,$AM11,$AO11,$AQ11),0),"")),"",(IF(AA11&gt;=0,RANK(AA11,($C11,$E11,$G11,$I11,$K11,$M11,$O11,$Q11,$S11,$U11,$W11,$Y11,$AA11,$AC11,$AE11,$AG11,$AI11,$AK11,$AM11,$AO11,$AQ11),0),"")))</f>
        <v/>
      </c>
      <c r="AC11" s="141" t="s">
        <v>2</v>
      </c>
      <c r="AD11" s="75" t="str">
        <f>IF(ISERROR(IF(AC11&gt;=0,RANK(AC11,($C11,$E11,$G11,$I11,$K11,$M11,$O11,$Q11,$S11,$U11,$W11,$Y11,$AA11,$AC11,$AE11,$AG11,$AI11,$AK11,$AM11,$AO11,$AQ11),0),"")),"",(IF(AC11&gt;=0,RANK(AC11,($C11,$E11,$G11,$I11,$K11,$M11,$O11,$Q11,$S11,$U11,$W11,$Y11,$AA11,$AC11,$AE11,$AG11,$AI11,$AK11,$AM11,$AO11,$AQ11),0),"")))</f>
        <v/>
      </c>
      <c r="AE11" s="141" t="s">
        <v>2</v>
      </c>
      <c r="AF11" s="75" t="str">
        <f>IF(ISERROR(IF(AE11&gt;=0,RANK(AE11,($C11,$E11,$G11,$I11,$K11,$M11,$O11,$Q11,$S11,$U11,$W11,$Y11,$AA11,$AC11,$AE11,$AG11,$AI11,$AK11,$AM11,$AO11,$AQ11),0),"")),"",(IF(AE11&gt;=0,RANK(AE11,($C11,$E11,$G11,$I11,$K11,$M11,$O11,$Q11,$S11,$U11,$W11,$Y11,$AA11,$AC11,$AE11,$AG11,$AI11,$AK11,$AM11,$AO11,$AQ11),0),"")))</f>
        <v/>
      </c>
      <c r="AG11" s="141" t="s">
        <v>2</v>
      </c>
      <c r="AH11" s="75" t="str">
        <f>IF(ISERROR(IF(AG11&gt;=0,RANK(AG11,($C11,$E11,$G11,$I11,$K11,$M11,$O11,$Q11,$S11,$U11,$W11,$Y11,$AA11,$AC11,$AE11,$AG11,$AI11,$AK11,$AM11,$AO11,$AQ11),0),"")),"",(IF(AG11&gt;=0,RANK(AG11,($C11,$E11,$G11,$I11,$K11,$M11,$O11,$Q11,$S11,$U11,$W11,$Y11,$AA11,$AC11,$AE11,$AG11,$AI11,$AK11,$AM11,$AO11,$AQ11),0),"")))</f>
        <v/>
      </c>
      <c r="AI11" s="141" t="s">
        <v>2</v>
      </c>
      <c r="AJ11" s="75" t="str">
        <f>IF(ISERROR(IF(AI11&gt;=0,RANK(AI11,($C11,$E11,$G11,$I11,$K11,$M11,$O11,$Q11,$S11,$U11,$W11,$Y11,$AA11,$AC11,$AE11,$AG11,$AI11,$AK11,$AM11,$AO11,$AQ11),0),"")),"",(IF(AI11&gt;=0,RANK(AI11,($C11,$E11,$G11,$I11,$K11,$M11,$O11,$Q11,$S11,$U11,$W11,$Y11,$AA11,$AC11,$AE11,$AG11,$AI11,$AK11,$AM11,$AO11,$AQ11),0),"")))</f>
        <v/>
      </c>
      <c r="AK11" s="141" t="s">
        <v>2</v>
      </c>
      <c r="AL11" s="75" t="str">
        <f>IF(ISERROR(IF(AK11&gt;=0,RANK(AK11,($C11,$E11,$G11,$I11,$K11,$M11,$O11,$Q11,$S11,$U11,$W11,$Y11,$AA11,$AC11,$AE11,$AG11,$AI11,$AK11,$AM11,$AO11,$AQ11),0),"")),"",(IF(AK11&gt;=0,RANK(AK11,($C11,$E11,$G11,$I11,$K11,$M11,$O11,$Q11,$S11,$U11,$W11,$Y11,$AA11,$AC11,$AE11,$AG11,$AI11,$AK11,$AM11,$AO11,$AQ11),0),"")))</f>
        <v/>
      </c>
      <c r="AM11" s="141" t="s">
        <v>2</v>
      </c>
      <c r="AN11" s="75" t="str">
        <f>IF(ISERROR(IF(AM11&gt;=0,RANK(AM11,($C11,$E11,$G11,$I11,$K11,$M11,$O11,$Q11,$S11,$U11,$W11,$Y11,$AA11,$AC11,$AE11,$AG11,$AI11,$AK11,$AM11,$AO11,$AQ11),0),"")),"",(IF(AM11&gt;=0,RANK(AM11,($C11,$E11,$G11,$I11,$K11,$M11,$O11,$Q11,$S11,$U11,$W11,$Y11,$AA11,$AC11,$AE11,$AG11,$AI11,$AK11,$AM11,$AO11,$AQ11),0),"")))</f>
        <v/>
      </c>
      <c r="AO11" s="141" t="s">
        <v>2</v>
      </c>
      <c r="AP11" s="75" t="str">
        <f>IF(ISERROR(IF(AO11&gt;=0,RANK(AO11,($C11,$E11,$G11,$I11,$K11,$M11,$O11,$Q11,$S11,$U11,$W11,$Y11,$AA11,$AC11,$AE11,$AG11,$AI11,$AK11,$AM11,$AO11,$AQ11),0),"")),"",(IF(AO11&gt;=0,RANK(AO11,($C11,$E11,$G11,$I11,$K11,$M11,$O11,$Q11,$S11,$U11,$W11,$Y11,$AA11,$AC11,$AE11,$AG11,$AI11,$AK11,$AM11,$AO11,$AQ11),0),"")))</f>
        <v/>
      </c>
      <c r="AQ11" s="141" t="s">
        <v>2</v>
      </c>
      <c r="AR11" s="75" t="str">
        <f>IF(ISERROR(IF(AQ11&gt;=0,RANK(AQ11,($C11,$E11,$G11,$I11,$K11,$M11,$O11,$Q11,$S11,$U11,$W11,$Y11,$AA11,$AC11,$AE11,$AG11,$AI11,$AK11,$AM11,$AO11,$AQ11),0),"")),"",(IF(AQ11&gt;=0,RANK(AQ11,($C11,$E11,$G11,$I11,$K11,$M11,$O11,$Q11,$S11,$U11,$W11,$Y11,$AA11,$AC11,$AE11,$AG11,$AI11,$AK11,$AM11,$AO11,$AQ11),0),"")))</f>
        <v/>
      </c>
      <c r="AS11" s="67"/>
      <c r="AT11" s="49"/>
    </row>
    <row r="12" spans="1:196" s="12" customFormat="1" ht="20.100000000000001" customHeight="1" x14ac:dyDescent="0.2">
      <c r="A12" s="114" t="s">
        <v>103</v>
      </c>
      <c r="B12" s="71"/>
      <c r="C12" s="139" t="s">
        <v>2</v>
      </c>
      <c r="D12" s="75" t="str">
        <f>IF(ISERROR(IF(C12&gt;=0,RANK(C12,($C12,$E12,$G12,$I12,$K12,$M12,$O12,$Q12,$S12,$U12,$W12,$Y12,$AA12,$AC12,$AE12,$AG12,$AI12,$AK12,$AM12,$AO12,$AQ12),0),"")),"",(IF(C12&gt;=0,RANK(C12,($C12,$E12,$G12,$I12,$K12,$M12,$O12,$Q12,$S12,$U12,$W12,$Y12,$AA12,$AC12,$AE12,$AG12,$AI12,$AK12,$AM12,$AO12,$AQ12),0),"")))</f>
        <v/>
      </c>
      <c r="E12" s="140" t="s">
        <v>2</v>
      </c>
      <c r="F12" s="75" t="str">
        <f>IF(ISERROR(IF(E12&gt;=0,RANK(E12,($C12,$E12,$G12,$I12,$K12,$M12,$O12,$Q12,$S12,$U12,$W12,$Y12,$AA12,$AC12,$AE12,$AG12,$AI12,$AK12,$AM12,$AO12,$AQ12),0),"")),"",(IF(E12&gt;=0,RANK(E12,($C12,$E12,$G12,$I12,$K12,$M12,$O12,$Q12,$S12,$U12,$W12,$Y12,$AA12,$AC12,$AE12,$AG12,$AI12,$AK12,$AM12,$AO12,$AQ12),0),"")))</f>
        <v/>
      </c>
      <c r="G12" s="141" t="s">
        <v>2</v>
      </c>
      <c r="H12" s="75" t="str">
        <f>IF(ISERROR(IF(G12&gt;=0,RANK(G12,($C12,$E12,$G12,$I12,$K12,$M12,$O12,$Q12,$S12,$U12,$W12,$Y12,$AA12,$AC12,$AE12,$AG12,$AI12,$AK12,$AM12,$AO12,$AQ12),0),"")),"",(IF(G12&gt;=0,RANK(G12,($C12,$E12,$G12,$I12,$K12,$M12,$O12,$Q12,$S12,$U12,$W12,$Y12,$AA12,$AC12,$AE12,$AG12,$AI12,$AK12,$AM12,$AO12,$AQ12),0),"")))</f>
        <v/>
      </c>
      <c r="I12" s="141" t="s">
        <v>2</v>
      </c>
      <c r="J12" s="75" t="str">
        <f>IF(ISERROR(IF(I12&gt;=0,RANK(I12,($C12,$E12,$G12,$I12,$K12,$M12,$O12,$Q12,$S12,$U12,$W12,$Y12,$AA12,$AC12,$AE12,$AG12,$AI12,$AK12,$AM12,$AO12,$AQ12),0),"")),"",(IF(I12&gt;=0,RANK(I12,($C12,$E12,$G12,$I12,$K12,$M12,$O12,$Q12,$S12,$U12,$W12,$Y12,$AA12,$AC12,$AE12,$AG12,$AI12,$AK12,$AM12,$AO12,$AQ12),0),"")))</f>
        <v/>
      </c>
      <c r="K12" s="141" t="s">
        <v>2</v>
      </c>
      <c r="L12" s="75" t="str">
        <f>IF(ISERROR(IF(K12&gt;=0,RANK(K12,($C12,$E12,$G12,$I12,$K12,$M12,$O12,$Q12,$S12,$U12,$W12,$Y12,$AA12,$AC12,$AE12,$AG12,$AI12,$AK12,$AM12,$AO12,$AQ12),0),"")),"",(IF(K12&gt;=0,RANK(K12,($C12,$E12,$G12,$I12,$K12,$M12,$O12,$Q12,$S12,$U12,$W12,$Y12,$AA12,$AC12,$AE12,$AG12,$AI12,$AK12,$AM12,$AO12,$AQ12),0),"")))</f>
        <v/>
      </c>
      <c r="M12" s="141" t="s">
        <v>2</v>
      </c>
      <c r="N12" s="75" t="str">
        <f>IF(ISERROR(IF(M12&gt;=0,RANK(M12,($C12,$E12,$G12,$I12,$K12,$M12,$O12,$Q12,$S12,$U12,$W12,$Y12,$AA12,$AC12,$AE12,$AG12,$AI12,$AK12,$AM12,$AO12,$AQ12),0),"")),"",(IF(M12&gt;=0,RANK(M12,($C12,$E12,$G12,$I12,$K12,$M12,$O12,$Q12,$S12,$U12,$W12,$Y12,$AA12,$AC12,$AE12,$AG12,$AI12,$AK12,$AM12,$AO12,$AQ12),0),"")))</f>
        <v/>
      </c>
      <c r="O12" s="141" t="s">
        <v>2</v>
      </c>
      <c r="P12" s="75" t="str">
        <f>IF(ISERROR(IF(O12&gt;=0,RANK(O12,($C12,$E12,$G12,$I12,$K12,$M12,$O12,$Q12,$S12,$U12,$W12,$Y12,$AA12,$AC12,$AE12,$AG12,$AI12,$AK12,$AM12,$AO12,$AQ12),0),"")),"",(IF(O12&gt;=0,RANK(O12,($C12,$E12,$G12,$I12,$K12,$M12,$O12,$Q12,$S12,$U12,$W12,$Y12,$AA12,$AC12,$AE12,$AG12,$AI12,$AK12,$AM12,$AO12,$AQ12),0),"")))</f>
        <v/>
      </c>
      <c r="Q12" s="141" t="s">
        <v>2</v>
      </c>
      <c r="R12" s="75" t="str">
        <f>IF(ISERROR(IF(Q12&gt;=0,RANK(Q12,($C12,$E12,$G12,$I12,$K12,$M12,$O12,$Q12,$S12,$U12,$W12,$Y12,$AA12,$AC12,$AE12,$AG12,$AI12,$AK12,$AM12,$AO12,$AQ12),0),"")),"",(IF(Q12&gt;=0,RANK(Q12,($C12,$E12,$G12,$I12,$K12,$M12,$O12,$Q12,$S12,$U12,$W12,$Y12,$AA12,$AC12,$AE12,$AG12,$AI12,$AK12,$AM12,$AO12,$AQ12),0),"")))</f>
        <v/>
      </c>
      <c r="S12" s="141" t="s">
        <v>2</v>
      </c>
      <c r="T12" s="75" t="str">
        <f>IF(ISERROR(IF(S12&gt;=0,RANK(S12,($C12,$E12,$G12,$I12,$K12,$M12,$O12,$Q12,$S12,$U12,$W12,$Y12,$AA12,$AC12,$AE12,$AG12,$AI12,$AK12,$AM12,$AO12,$AQ12),0),"")),"",(IF(S12&gt;=0,RANK(S12,($C12,$E12,$G12,$I12,$K12,$M12,$O12,$Q12,$S12,$U12,$W12,$Y12,$AA12,$AC12,$AE12,$AG12,$AI12,$AK12,$AM12,$AO12,$AQ12),0),"")))</f>
        <v/>
      </c>
      <c r="U12" s="141" t="s">
        <v>2</v>
      </c>
      <c r="V12" s="75" t="str">
        <f>IF(ISERROR(IF(U12&gt;=0,RANK(U12,($C12,$E12,$G12,$I12,$K12,$M12,$O12,$Q12,$S12,$U12,$W12,$Y12,$AA12,$AC12,$AE12,$AG12,$AI12,$AK12,$AM12,$AO12,$AQ12),0),"")),"",(IF(U12&gt;=0,RANK(U12,($C12,$E12,$G12,$I12,$K12,$M12,$O12,$Q12,$S12,$U12,$W12,$Y12,$AA12,$AC12,$AE12,$AG12,$AI12,$AK12,$AM12,$AO12,$AQ12),0),"")))</f>
        <v/>
      </c>
      <c r="W12" s="141" t="s">
        <v>2</v>
      </c>
      <c r="X12" s="75" t="str">
        <f>IF(ISERROR(IF(W12&gt;=0,RANK(W12,($C12,$E12,$G12,$I12,$K12,$M12,$O12,$Q12,$S12,$U12,$W12,$Y12,$AA12,$AC12,$AE12,$AG12,$AI12,$AK12,$AM12,$AO12,$AQ12),0),"")),"",(IF(W12&gt;=0,RANK(W12,($C12,$E12,$G12,$I12,$K12,$M12,$O12,$Q12,$S12,$U12,$W12,$Y12,$AA12,$AC12,$AE12,$AG12,$AI12,$AK12,$AM12,$AO12,$AQ12),0),"")))</f>
        <v/>
      </c>
      <c r="Y12" s="141" t="s">
        <v>2</v>
      </c>
      <c r="Z12" s="75" t="str">
        <f>IF(ISERROR(IF(Y12&gt;=0,RANK(Y12,($C12,$E12,$G12,$I12,$K12,$M12,$O12,$Q12,$S12,$U12,$W12,$Y12,$AA12,$AC12,$AE12,$AG12,$AI12,$AK12,$AM12,$AO12,$AQ12),0),"")),"",(IF(Y12&gt;=0,RANK(Y12,($C12,$E12,$G12,$I12,$K12,$M12,$O12,$Q12,$S12,$U12,$W12,$Y12,$AA12,$AC12,$AE12,$AG12,$AI12,$AK12,$AM12,$AO12,$AQ12),0),"")))</f>
        <v/>
      </c>
      <c r="AA12" s="141" t="s">
        <v>2</v>
      </c>
      <c r="AB12" s="75" t="str">
        <f>IF(ISERROR(IF(AA12&gt;=0,RANK(AA12,($C12,$E12,$G12,$I12,$K12,$M12,$O12,$Q12,$S12,$U12,$W12,$Y12,$AA12,$AC12,$AE12,$AG12,$AI12,$AK12,$AM12,$AO12,$AQ12),0),"")),"",(IF(AA12&gt;=0,RANK(AA12,($C12,$E12,$G12,$I12,$K12,$M12,$O12,$Q12,$S12,$U12,$W12,$Y12,$AA12,$AC12,$AE12,$AG12,$AI12,$AK12,$AM12,$AO12,$AQ12),0),"")))</f>
        <v/>
      </c>
      <c r="AC12" s="141" t="s">
        <v>2</v>
      </c>
      <c r="AD12" s="75" t="str">
        <f>IF(ISERROR(IF(AC12&gt;=0,RANK(AC12,($C12,$E12,$G12,$I12,$K12,$M12,$O12,$Q12,$S12,$U12,$W12,$Y12,$AA12,$AC12,$AE12,$AG12,$AI12,$AK12,$AM12,$AO12,$AQ12),0),"")),"",(IF(AC12&gt;=0,RANK(AC12,($C12,$E12,$G12,$I12,$K12,$M12,$O12,$Q12,$S12,$U12,$W12,$Y12,$AA12,$AC12,$AE12,$AG12,$AI12,$AK12,$AM12,$AO12,$AQ12),0),"")))</f>
        <v/>
      </c>
      <c r="AE12" s="141" t="s">
        <v>2</v>
      </c>
      <c r="AF12" s="75" t="str">
        <f>IF(ISERROR(IF(AE12&gt;=0,RANK(AE12,($C12,$E12,$G12,$I12,$K12,$M12,$O12,$Q12,$S12,$U12,$W12,$Y12,$AA12,$AC12,$AE12,$AG12,$AI12,$AK12,$AM12,$AO12,$AQ12),0),"")),"",(IF(AE12&gt;=0,RANK(AE12,($C12,$E12,$G12,$I12,$K12,$M12,$O12,$Q12,$S12,$U12,$W12,$Y12,$AA12,$AC12,$AE12,$AG12,$AI12,$AK12,$AM12,$AO12,$AQ12),0),"")))</f>
        <v/>
      </c>
      <c r="AG12" s="141" t="s">
        <v>2</v>
      </c>
      <c r="AH12" s="75" t="str">
        <f>IF(ISERROR(IF(AG12&gt;=0,RANK(AG12,($C12,$E12,$G12,$I12,$K12,$M12,$O12,$Q12,$S12,$U12,$W12,$Y12,$AA12,$AC12,$AE12,$AG12,$AI12,$AK12,$AM12,$AO12,$AQ12),0),"")),"",(IF(AG12&gt;=0,RANK(AG12,($C12,$E12,$G12,$I12,$K12,$M12,$O12,$Q12,$S12,$U12,$W12,$Y12,$AA12,$AC12,$AE12,$AG12,$AI12,$AK12,$AM12,$AO12,$AQ12),0),"")))</f>
        <v/>
      </c>
      <c r="AI12" s="141" t="s">
        <v>2</v>
      </c>
      <c r="AJ12" s="75" t="str">
        <f>IF(ISERROR(IF(AI12&gt;=0,RANK(AI12,($C12,$E12,$G12,$I12,$K12,$M12,$O12,$Q12,$S12,$U12,$W12,$Y12,$AA12,$AC12,$AE12,$AG12,$AI12,$AK12,$AM12,$AO12,$AQ12),0),"")),"",(IF(AI12&gt;=0,RANK(AI12,($C12,$E12,$G12,$I12,$K12,$M12,$O12,$Q12,$S12,$U12,$W12,$Y12,$AA12,$AC12,$AE12,$AG12,$AI12,$AK12,$AM12,$AO12,$AQ12),0),"")))</f>
        <v/>
      </c>
      <c r="AK12" s="141" t="s">
        <v>2</v>
      </c>
      <c r="AL12" s="75" t="str">
        <f>IF(ISERROR(IF(AK12&gt;=0,RANK(AK12,($C12,$E12,$G12,$I12,$K12,$M12,$O12,$Q12,$S12,$U12,$W12,$Y12,$AA12,$AC12,$AE12,$AG12,$AI12,$AK12,$AM12,$AO12,$AQ12),0),"")),"",(IF(AK12&gt;=0,RANK(AK12,($C12,$E12,$G12,$I12,$K12,$M12,$O12,$Q12,$S12,$U12,$W12,$Y12,$AA12,$AC12,$AE12,$AG12,$AI12,$AK12,$AM12,$AO12,$AQ12),0),"")))</f>
        <v/>
      </c>
      <c r="AM12" s="141" t="s">
        <v>2</v>
      </c>
      <c r="AN12" s="75" t="str">
        <f>IF(ISERROR(IF(AM12&gt;=0,RANK(AM12,($C12,$E12,$G12,$I12,$K12,$M12,$O12,$Q12,$S12,$U12,$W12,$Y12,$AA12,$AC12,$AE12,$AG12,$AI12,$AK12,$AM12,$AO12,$AQ12),0),"")),"",(IF(AM12&gt;=0,RANK(AM12,($C12,$E12,$G12,$I12,$K12,$M12,$O12,$Q12,$S12,$U12,$W12,$Y12,$AA12,$AC12,$AE12,$AG12,$AI12,$AK12,$AM12,$AO12,$AQ12),0),"")))</f>
        <v/>
      </c>
      <c r="AO12" s="141" t="s">
        <v>2</v>
      </c>
      <c r="AP12" s="75" t="str">
        <f>IF(ISERROR(IF(AO12&gt;=0,RANK(AO12,($C12,$E12,$G12,$I12,$K12,$M12,$O12,$Q12,$S12,$U12,$W12,$Y12,$AA12,$AC12,$AE12,$AG12,$AI12,$AK12,$AM12,$AO12,$AQ12),0),"")),"",(IF(AO12&gt;=0,RANK(AO12,($C12,$E12,$G12,$I12,$K12,$M12,$O12,$Q12,$S12,$U12,$W12,$Y12,$AA12,$AC12,$AE12,$AG12,$AI12,$AK12,$AM12,$AO12,$AQ12),0),"")))</f>
        <v/>
      </c>
      <c r="AQ12" s="141" t="s">
        <v>2</v>
      </c>
      <c r="AR12" s="75" t="str">
        <f>IF(ISERROR(IF(AQ12&gt;=0,RANK(AQ12,($C12,$E12,$G12,$I12,$K12,$M12,$O12,$Q12,$S12,$U12,$W12,$Y12,$AA12,$AC12,$AE12,$AG12,$AI12,$AK12,$AM12,$AO12,$AQ12),0),"")),"",(IF(AQ12&gt;=0,RANK(AQ12,($C12,$E12,$G12,$I12,$K12,$M12,$O12,$Q12,$S12,$U12,$W12,$Y12,$AA12,$AC12,$AE12,$AG12,$AI12,$AK12,$AM12,$AO12,$AQ12),0),"")))</f>
        <v/>
      </c>
      <c r="AS12" s="67"/>
      <c r="AT12" s="49"/>
    </row>
    <row r="13" spans="1:196" s="12" customFormat="1" ht="20.100000000000001" customHeight="1" x14ac:dyDescent="0.2">
      <c r="A13" s="114" t="s">
        <v>104</v>
      </c>
      <c r="B13" s="71"/>
      <c r="C13" s="139" t="s">
        <v>2</v>
      </c>
      <c r="D13" s="75" t="str">
        <f>IF(ISERROR(IF(C13&gt;=0,RANK(C13,($C13,$E13,$G13,$I13,$K13,$M13,$O13,$Q13,$S13,$U13,$W13,$Y13,$AA13,$AC13,$AE13,$AG13,$AI13,$AK13,$AM13,$AO13,$AQ13),0),"")),"",(IF(C13&gt;=0,RANK(C13,($C13,$E13,$G13,$I13,$K13,$M13,$O13,$Q13,$S13,$U13,$W13,$Y13,$AA13,$AC13,$AE13,$AG13,$AI13,$AK13,$AM13,$AO13,$AQ13),0),"")))</f>
        <v/>
      </c>
      <c r="E13" s="140" t="s">
        <v>2</v>
      </c>
      <c r="F13" s="75" t="str">
        <f>IF(ISERROR(IF(E13&gt;=0,RANK(E13,($C13,$E13,$G13,$I13,$K13,$M13,$O13,$Q13,$S13,$U13,$W13,$Y13,$AA13,$AC13,$AE13,$AG13,$AI13,$AK13,$AM13,$AO13,$AQ13),0),"")),"",(IF(E13&gt;=0,RANK(E13,($C13,$E13,$G13,$I13,$K13,$M13,$O13,$Q13,$S13,$U13,$W13,$Y13,$AA13,$AC13,$AE13,$AG13,$AI13,$AK13,$AM13,$AO13,$AQ13),0),"")))</f>
        <v/>
      </c>
      <c r="G13" s="141" t="s">
        <v>2</v>
      </c>
      <c r="H13" s="75" t="str">
        <f>IF(ISERROR(IF(G13&gt;=0,RANK(G13,($C13,$E13,$G13,$I13,$K13,$M13,$O13,$Q13,$S13,$U13,$W13,$Y13,$AA13,$AC13,$AE13,$AG13,$AI13,$AK13,$AM13,$AO13,$AQ13),0),"")),"",(IF(G13&gt;=0,RANK(G13,($C13,$E13,$G13,$I13,$K13,$M13,$O13,$Q13,$S13,$U13,$W13,$Y13,$AA13,$AC13,$AE13,$AG13,$AI13,$AK13,$AM13,$AO13,$AQ13),0),"")))</f>
        <v/>
      </c>
      <c r="I13" s="141" t="s">
        <v>2</v>
      </c>
      <c r="J13" s="75" t="str">
        <f>IF(ISERROR(IF(I13&gt;=0,RANK(I13,($C13,$E13,$G13,$I13,$K13,$M13,$O13,$Q13,$S13,$U13,$W13,$Y13,$AA13,$AC13,$AE13,$AG13,$AI13,$AK13,$AM13,$AO13,$AQ13),0),"")),"",(IF(I13&gt;=0,RANK(I13,($C13,$E13,$G13,$I13,$K13,$M13,$O13,$Q13,$S13,$U13,$W13,$Y13,$AA13,$AC13,$AE13,$AG13,$AI13,$AK13,$AM13,$AO13,$AQ13),0),"")))</f>
        <v/>
      </c>
      <c r="K13" s="141" t="s">
        <v>2</v>
      </c>
      <c r="L13" s="75" t="str">
        <f>IF(ISERROR(IF(K13&gt;=0,RANK(K13,($C13,$E13,$G13,$I13,$K13,$M13,$O13,$Q13,$S13,$U13,$W13,$Y13,$AA13,$AC13,$AE13,$AG13,$AI13,$AK13,$AM13,$AO13,$AQ13),0),"")),"",(IF(K13&gt;=0,RANK(K13,($C13,$E13,$G13,$I13,$K13,$M13,$O13,$Q13,$S13,$U13,$W13,$Y13,$AA13,$AC13,$AE13,$AG13,$AI13,$AK13,$AM13,$AO13,$AQ13),0),"")))</f>
        <v/>
      </c>
      <c r="M13" s="141" t="s">
        <v>2</v>
      </c>
      <c r="N13" s="75" t="str">
        <f>IF(ISERROR(IF(M13&gt;=0,RANK(M13,($C13,$E13,$G13,$I13,$K13,$M13,$O13,$Q13,$S13,$U13,$W13,$Y13,$AA13,$AC13,$AE13,$AG13,$AI13,$AK13,$AM13,$AO13,$AQ13),0),"")),"",(IF(M13&gt;=0,RANK(M13,($C13,$E13,$G13,$I13,$K13,$M13,$O13,$Q13,$S13,$U13,$W13,$Y13,$AA13,$AC13,$AE13,$AG13,$AI13,$AK13,$AM13,$AO13,$AQ13),0),"")))</f>
        <v/>
      </c>
      <c r="O13" s="141" t="s">
        <v>2</v>
      </c>
      <c r="P13" s="75" t="str">
        <f>IF(ISERROR(IF(O13&gt;=0,RANK(O13,($C13,$E13,$G13,$I13,$K13,$M13,$O13,$Q13,$S13,$U13,$W13,$Y13,$AA13,$AC13,$AE13,$AG13,$AI13,$AK13,$AM13,$AO13,$AQ13),0),"")),"",(IF(O13&gt;=0,RANK(O13,($C13,$E13,$G13,$I13,$K13,$M13,$O13,$Q13,$S13,$U13,$W13,$Y13,$AA13,$AC13,$AE13,$AG13,$AI13,$AK13,$AM13,$AO13,$AQ13),0),"")))</f>
        <v/>
      </c>
      <c r="Q13" s="141" t="s">
        <v>2</v>
      </c>
      <c r="R13" s="75" t="str">
        <f>IF(ISERROR(IF(Q13&gt;=0,RANK(Q13,($C13,$E13,$G13,$I13,$K13,$M13,$O13,$Q13,$S13,$U13,$W13,$Y13,$AA13,$AC13,$AE13,$AG13,$AI13,$AK13,$AM13,$AO13,$AQ13),0),"")),"",(IF(Q13&gt;=0,RANK(Q13,($C13,$E13,$G13,$I13,$K13,$M13,$O13,$Q13,$S13,$U13,$W13,$Y13,$AA13,$AC13,$AE13,$AG13,$AI13,$AK13,$AM13,$AO13,$AQ13),0),"")))</f>
        <v/>
      </c>
      <c r="S13" s="141" t="s">
        <v>2</v>
      </c>
      <c r="T13" s="75" t="str">
        <f>IF(ISERROR(IF(S13&gt;=0,RANK(S13,($C13,$E13,$G13,$I13,$K13,$M13,$O13,$Q13,$S13,$U13,$W13,$Y13,$AA13,$AC13,$AE13,$AG13,$AI13,$AK13,$AM13,$AO13,$AQ13),0),"")),"",(IF(S13&gt;=0,RANK(S13,($C13,$E13,$G13,$I13,$K13,$M13,$O13,$Q13,$S13,$U13,$W13,$Y13,$AA13,$AC13,$AE13,$AG13,$AI13,$AK13,$AM13,$AO13,$AQ13),0),"")))</f>
        <v/>
      </c>
      <c r="U13" s="141" t="s">
        <v>2</v>
      </c>
      <c r="V13" s="75" t="str">
        <f>IF(ISERROR(IF(U13&gt;=0,RANK(U13,($C13,$E13,$G13,$I13,$K13,$M13,$O13,$Q13,$S13,$U13,$W13,$Y13,$AA13,$AC13,$AE13,$AG13,$AI13,$AK13,$AM13,$AO13,$AQ13),0),"")),"",(IF(U13&gt;=0,RANK(U13,($C13,$E13,$G13,$I13,$K13,$M13,$O13,$Q13,$S13,$U13,$W13,$Y13,$AA13,$AC13,$AE13,$AG13,$AI13,$AK13,$AM13,$AO13,$AQ13),0),"")))</f>
        <v/>
      </c>
      <c r="W13" s="141" t="s">
        <v>2</v>
      </c>
      <c r="X13" s="75" t="str">
        <f>IF(ISERROR(IF(W13&gt;=0,RANK(W13,($C13,$E13,$G13,$I13,$K13,$M13,$O13,$Q13,$S13,$U13,$W13,$Y13,$AA13,$AC13,$AE13,$AG13,$AI13,$AK13,$AM13,$AO13,$AQ13),0),"")),"",(IF(W13&gt;=0,RANK(W13,($C13,$E13,$G13,$I13,$K13,$M13,$O13,$Q13,$S13,$U13,$W13,$Y13,$AA13,$AC13,$AE13,$AG13,$AI13,$AK13,$AM13,$AO13,$AQ13),0),"")))</f>
        <v/>
      </c>
      <c r="Y13" s="141" t="s">
        <v>2</v>
      </c>
      <c r="Z13" s="75" t="str">
        <f>IF(ISERROR(IF(Y13&gt;=0,RANK(Y13,($C13,$E13,$G13,$I13,$K13,$M13,$O13,$Q13,$S13,$U13,$W13,$Y13,$AA13,$AC13,$AE13,$AG13,$AI13,$AK13,$AM13,$AO13,$AQ13),0),"")),"",(IF(Y13&gt;=0,RANK(Y13,($C13,$E13,$G13,$I13,$K13,$M13,$O13,$Q13,$S13,$U13,$W13,$Y13,$AA13,$AC13,$AE13,$AG13,$AI13,$AK13,$AM13,$AO13,$AQ13),0),"")))</f>
        <v/>
      </c>
      <c r="AA13" s="141" t="s">
        <v>2</v>
      </c>
      <c r="AB13" s="75" t="str">
        <f>IF(ISERROR(IF(AA13&gt;=0,RANK(AA13,($C13,$E13,$G13,$I13,$K13,$M13,$O13,$Q13,$S13,$U13,$W13,$Y13,$AA13,$AC13,$AE13,$AG13,$AI13,$AK13,$AM13,$AO13,$AQ13),0),"")),"",(IF(AA13&gt;=0,RANK(AA13,($C13,$E13,$G13,$I13,$K13,$M13,$O13,$Q13,$S13,$U13,$W13,$Y13,$AA13,$AC13,$AE13,$AG13,$AI13,$AK13,$AM13,$AO13,$AQ13),0),"")))</f>
        <v/>
      </c>
      <c r="AC13" s="141" t="s">
        <v>2</v>
      </c>
      <c r="AD13" s="75" t="str">
        <f>IF(ISERROR(IF(AC13&gt;=0,RANK(AC13,($C13,$E13,$G13,$I13,$K13,$M13,$O13,$Q13,$S13,$U13,$W13,$Y13,$AA13,$AC13,$AE13,$AG13,$AI13,$AK13,$AM13,$AO13,$AQ13),0),"")),"",(IF(AC13&gt;=0,RANK(AC13,($C13,$E13,$G13,$I13,$K13,$M13,$O13,$Q13,$S13,$U13,$W13,$Y13,$AA13,$AC13,$AE13,$AG13,$AI13,$AK13,$AM13,$AO13,$AQ13),0),"")))</f>
        <v/>
      </c>
      <c r="AE13" s="141" t="s">
        <v>2</v>
      </c>
      <c r="AF13" s="75" t="str">
        <f>IF(ISERROR(IF(AE13&gt;=0,RANK(AE13,($C13,$E13,$G13,$I13,$K13,$M13,$O13,$Q13,$S13,$U13,$W13,$Y13,$AA13,$AC13,$AE13,$AG13,$AI13,$AK13,$AM13,$AO13,$AQ13),0),"")),"",(IF(AE13&gt;=0,RANK(AE13,($C13,$E13,$G13,$I13,$K13,$M13,$O13,$Q13,$S13,$U13,$W13,$Y13,$AA13,$AC13,$AE13,$AG13,$AI13,$AK13,$AM13,$AO13,$AQ13),0),"")))</f>
        <v/>
      </c>
      <c r="AG13" s="141" t="s">
        <v>2</v>
      </c>
      <c r="AH13" s="75" t="str">
        <f>IF(ISERROR(IF(AG13&gt;=0,RANK(AG13,($C13,$E13,$G13,$I13,$K13,$M13,$O13,$Q13,$S13,$U13,$W13,$Y13,$AA13,$AC13,$AE13,$AG13,$AI13,$AK13,$AM13,$AO13,$AQ13),0),"")),"",(IF(AG13&gt;=0,RANK(AG13,($C13,$E13,$G13,$I13,$K13,$M13,$O13,$Q13,$S13,$U13,$W13,$Y13,$AA13,$AC13,$AE13,$AG13,$AI13,$AK13,$AM13,$AO13,$AQ13),0),"")))</f>
        <v/>
      </c>
      <c r="AI13" s="141" t="s">
        <v>2</v>
      </c>
      <c r="AJ13" s="75" t="str">
        <f>IF(ISERROR(IF(AI13&gt;=0,RANK(AI13,($C13,$E13,$G13,$I13,$K13,$M13,$O13,$Q13,$S13,$U13,$W13,$Y13,$AA13,$AC13,$AE13,$AG13,$AI13,$AK13,$AM13,$AO13,$AQ13),0),"")),"",(IF(AI13&gt;=0,RANK(AI13,($C13,$E13,$G13,$I13,$K13,$M13,$O13,$Q13,$S13,$U13,$W13,$Y13,$AA13,$AC13,$AE13,$AG13,$AI13,$AK13,$AM13,$AO13,$AQ13),0),"")))</f>
        <v/>
      </c>
      <c r="AK13" s="141" t="s">
        <v>2</v>
      </c>
      <c r="AL13" s="75" t="str">
        <f>IF(ISERROR(IF(AK13&gt;=0,RANK(AK13,($C13,$E13,$G13,$I13,$K13,$M13,$O13,$Q13,$S13,$U13,$W13,$Y13,$AA13,$AC13,$AE13,$AG13,$AI13,$AK13,$AM13,$AO13,$AQ13),0),"")),"",(IF(AK13&gt;=0,RANK(AK13,($C13,$E13,$G13,$I13,$K13,$M13,$O13,$Q13,$S13,$U13,$W13,$Y13,$AA13,$AC13,$AE13,$AG13,$AI13,$AK13,$AM13,$AO13,$AQ13),0),"")))</f>
        <v/>
      </c>
      <c r="AM13" s="141" t="s">
        <v>2</v>
      </c>
      <c r="AN13" s="75" t="str">
        <f>IF(ISERROR(IF(AM13&gt;=0,RANK(AM13,($C13,$E13,$G13,$I13,$K13,$M13,$O13,$Q13,$S13,$U13,$W13,$Y13,$AA13,$AC13,$AE13,$AG13,$AI13,$AK13,$AM13,$AO13,$AQ13),0),"")),"",(IF(AM13&gt;=0,RANK(AM13,($C13,$E13,$G13,$I13,$K13,$M13,$O13,$Q13,$S13,$U13,$W13,$Y13,$AA13,$AC13,$AE13,$AG13,$AI13,$AK13,$AM13,$AO13,$AQ13),0),"")))</f>
        <v/>
      </c>
      <c r="AO13" s="141" t="s">
        <v>2</v>
      </c>
      <c r="AP13" s="75" t="str">
        <f>IF(ISERROR(IF(AO13&gt;=0,RANK(AO13,($C13,$E13,$G13,$I13,$K13,$M13,$O13,$Q13,$S13,$U13,$W13,$Y13,$AA13,$AC13,$AE13,$AG13,$AI13,$AK13,$AM13,$AO13,$AQ13),0),"")),"",(IF(AO13&gt;=0,RANK(AO13,($C13,$E13,$G13,$I13,$K13,$M13,$O13,$Q13,$S13,$U13,$W13,$Y13,$AA13,$AC13,$AE13,$AG13,$AI13,$AK13,$AM13,$AO13,$AQ13),0),"")))</f>
        <v/>
      </c>
      <c r="AQ13" s="141" t="s">
        <v>2</v>
      </c>
      <c r="AR13" s="75" t="str">
        <f>IF(ISERROR(IF(AQ13&gt;=0,RANK(AQ13,($C13,$E13,$G13,$I13,$K13,$M13,$O13,$Q13,$S13,$U13,$W13,$Y13,$AA13,$AC13,$AE13,$AG13,$AI13,$AK13,$AM13,$AO13,$AQ13),0),"")),"",(IF(AQ13&gt;=0,RANK(AQ13,($C13,$E13,$G13,$I13,$K13,$M13,$O13,$Q13,$S13,$U13,$W13,$Y13,$AA13,$AC13,$AE13,$AG13,$AI13,$AK13,$AM13,$AO13,$AQ13),0),"")))</f>
        <v/>
      </c>
      <c r="AS13" s="67"/>
      <c r="AT13" s="49"/>
    </row>
    <row r="14" spans="1:196" s="12" customFormat="1" ht="20.100000000000001" customHeight="1" x14ac:dyDescent="0.2">
      <c r="A14" s="114" t="s">
        <v>105</v>
      </c>
      <c r="B14" s="71"/>
      <c r="C14" s="139" t="s">
        <v>2</v>
      </c>
      <c r="D14" s="75" t="str">
        <f>IF(ISERROR(IF(C14&gt;=0,RANK(C14,($C14,$E14,$G14,$I14,$K14,$M14,$O14,$Q14,$S14,$U14,$W14,$Y14,$AA14,$AC14,$AE14,$AG14,$AI14,$AK14,$AM14,$AO14,$AQ14),0),"")),"",(IF(C14&gt;=0,RANK(C14,($C14,$E14,$G14,$I14,$K14,$M14,$O14,$Q14,$S14,$U14,$W14,$Y14,$AA14,$AC14,$AE14,$AG14,$AI14,$AK14,$AM14,$AO14,$AQ14),0),"")))</f>
        <v/>
      </c>
      <c r="E14" s="140" t="s">
        <v>2</v>
      </c>
      <c r="F14" s="75" t="str">
        <f>IF(ISERROR(IF(E14&gt;=0,RANK(E14,($C14,$E14,$G14,$I14,$K14,$M14,$O14,$Q14,$S14,$U14,$W14,$Y14,$AA14,$AC14,$AE14,$AG14,$AI14,$AK14,$AM14,$AO14,$AQ14),0),"")),"",(IF(E14&gt;=0,RANK(E14,($C14,$E14,$G14,$I14,$K14,$M14,$O14,$Q14,$S14,$U14,$W14,$Y14,$AA14,$AC14,$AE14,$AG14,$AI14,$AK14,$AM14,$AO14,$AQ14),0),"")))</f>
        <v/>
      </c>
      <c r="G14" s="141" t="s">
        <v>2</v>
      </c>
      <c r="H14" s="75" t="str">
        <f>IF(ISERROR(IF(G14&gt;=0,RANK(G14,($C14,$E14,$G14,$I14,$K14,$M14,$O14,$Q14,$S14,$U14,$W14,$Y14,$AA14,$AC14,$AE14,$AG14,$AI14,$AK14,$AM14,$AO14,$AQ14),0),"")),"",(IF(G14&gt;=0,RANK(G14,($C14,$E14,$G14,$I14,$K14,$M14,$O14,$Q14,$S14,$U14,$W14,$Y14,$AA14,$AC14,$AE14,$AG14,$AI14,$AK14,$AM14,$AO14,$AQ14),0),"")))</f>
        <v/>
      </c>
      <c r="I14" s="141" t="s">
        <v>2</v>
      </c>
      <c r="J14" s="75" t="str">
        <f>IF(ISERROR(IF(I14&gt;=0,RANK(I14,($C14,$E14,$G14,$I14,$K14,$M14,$O14,$Q14,$S14,$U14,$W14,$Y14,$AA14,$AC14,$AE14,$AG14,$AI14,$AK14,$AM14,$AO14,$AQ14),0),"")),"",(IF(I14&gt;=0,RANK(I14,($C14,$E14,$G14,$I14,$K14,$M14,$O14,$Q14,$S14,$U14,$W14,$Y14,$AA14,$AC14,$AE14,$AG14,$AI14,$AK14,$AM14,$AO14,$AQ14),0),"")))</f>
        <v/>
      </c>
      <c r="K14" s="141" t="s">
        <v>2</v>
      </c>
      <c r="L14" s="75" t="str">
        <f>IF(ISERROR(IF(K14&gt;=0,RANK(K14,($C14,$E14,$G14,$I14,$K14,$M14,$O14,$Q14,$S14,$U14,$W14,$Y14,$AA14,$AC14,$AE14,$AG14,$AI14,$AK14,$AM14,$AO14,$AQ14),0),"")),"",(IF(K14&gt;=0,RANK(K14,($C14,$E14,$G14,$I14,$K14,$M14,$O14,$Q14,$S14,$U14,$W14,$Y14,$AA14,$AC14,$AE14,$AG14,$AI14,$AK14,$AM14,$AO14,$AQ14),0),"")))</f>
        <v/>
      </c>
      <c r="M14" s="141" t="s">
        <v>2</v>
      </c>
      <c r="N14" s="75" t="str">
        <f>IF(ISERROR(IF(M14&gt;=0,RANK(M14,($C14,$E14,$G14,$I14,$K14,$M14,$O14,$Q14,$S14,$U14,$W14,$Y14,$AA14,$AC14,$AE14,$AG14,$AI14,$AK14,$AM14,$AO14,$AQ14),0),"")),"",(IF(M14&gt;=0,RANK(M14,($C14,$E14,$G14,$I14,$K14,$M14,$O14,$Q14,$S14,$U14,$W14,$Y14,$AA14,$AC14,$AE14,$AG14,$AI14,$AK14,$AM14,$AO14,$AQ14),0),"")))</f>
        <v/>
      </c>
      <c r="O14" s="141" t="s">
        <v>2</v>
      </c>
      <c r="P14" s="75" t="str">
        <f>IF(ISERROR(IF(O14&gt;=0,RANK(O14,($C14,$E14,$G14,$I14,$K14,$M14,$O14,$Q14,$S14,$U14,$W14,$Y14,$AA14,$AC14,$AE14,$AG14,$AI14,$AK14,$AM14,$AO14,$AQ14),0),"")),"",(IF(O14&gt;=0,RANK(O14,($C14,$E14,$G14,$I14,$K14,$M14,$O14,$Q14,$S14,$U14,$W14,$Y14,$AA14,$AC14,$AE14,$AG14,$AI14,$AK14,$AM14,$AO14,$AQ14),0),"")))</f>
        <v/>
      </c>
      <c r="Q14" s="141" t="s">
        <v>2</v>
      </c>
      <c r="R14" s="75" t="str">
        <f>IF(ISERROR(IF(Q14&gt;=0,RANK(Q14,($C14,$E14,$G14,$I14,$K14,$M14,$O14,$Q14,$S14,$U14,$W14,$Y14,$AA14,$AC14,$AE14,$AG14,$AI14,$AK14,$AM14,$AO14,$AQ14),0),"")),"",(IF(Q14&gt;=0,RANK(Q14,($C14,$E14,$G14,$I14,$K14,$M14,$O14,$Q14,$S14,$U14,$W14,$Y14,$AA14,$AC14,$AE14,$AG14,$AI14,$AK14,$AM14,$AO14,$AQ14),0),"")))</f>
        <v/>
      </c>
      <c r="S14" s="141" t="s">
        <v>2</v>
      </c>
      <c r="T14" s="75" t="str">
        <f>IF(ISERROR(IF(S14&gt;=0,RANK(S14,($C14,$E14,$G14,$I14,$K14,$M14,$O14,$Q14,$S14,$U14,$W14,$Y14,$AA14,$AC14,$AE14,$AG14,$AI14,$AK14,$AM14,$AO14,$AQ14),0),"")),"",(IF(S14&gt;=0,RANK(S14,($C14,$E14,$G14,$I14,$K14,$M14,$O14,$Q14,$S14,$U14,$W14,$Y14,$AA14,$AC14,$AE14,$AG14,$AI14,$AK14,$AM14,$AO14,$AQ14),0),"")))</f>
        <v/>
      </c>
      <c r="U14" s="141" t="s">
        <v>2</v>
      </c>
      <c r="V14" s="75" t="str">
        <f>IF(ISERROR(IF(U14&gt;=0,RANK(U14,($C14,$E14,$G14,$I14,$K14,$M14,$O14,$Q14,$S14,$U14,$W14,$Y14,$AA14,$AC14,$AE14,$AG14,$AI14,$AK14,$AM14,$AO14,$AQ14),0),"")),"",(IF(U14&gt;=0,RANK(U14,($C14,$E14,$G14,$I14,$K14,$M14,$O14,$Q14,$S14,$U14,$W14,$Y14,$AA14,$AC14,$AE14,$AG14,$AI14,$AK14,$AM14,$AO14,$AQ14),0),"")))</f>
        <v/>
      </c>
      <c r="W14" s="141" t="s">
        <v>2</v>
      </c>
      <c r="X14" s="75" t="str">
        <f>IF(ISERROR(IF(W14&gt;=0,RANK(W14,($C14,$E14,$G14,$I14,$K14,$M14,$O14,$Q14,$S14,$U14,$W14,$Y14,$AA14,$AC14,$AE14,$AG14,$AI14,$AK14,$AM14,$AO14,$AQ14),0),"")),"",(IF(W14&gt;=0,RANK(W14,($C14,$E14,$G14,$I14,$K14,$M14,$O14,$Q14,$S14,$U14,$W14,$Y14,$AA14,$AC14,$AE14,$AG14,$AI14,$AK14,$AM14,$AO14,$AQ14),0),"")))</f>
        <v/>
      </c>
      <c r="Y14" s="141" t="s">
        <v>2</v>
      </c>
      <c r="Z14" s="75" t="str">
        <f>IF(ISERROR(IF(Y14&gt;=0,RANK(Y14,($C14,$E14,$G14,$I14,$K14,$M14,$O14,$Q14,$S14,$U14,$W14,$Y14,$AA14,$AC14,$AE14,$AG14,$AI14,$AK14,$AM14,$AO14,$AQ14),0),"")),"",(IF(Y14&gt;=0,RANK(Y14,($C14,$E14,$G14,$I14,$K14,$M14,$O14,$Q14,$S14,$U14,$W14,$Y14,$AA14,$AC14,$AE14,$AG14,$AI14,$AK14,$AM14,$AO14,$AQ14),0),"")))</f>
        <v/>
      </c>
      <c r="AA14" s="141" t="s">
        <v>2</v>
      </c>
      <c r="AB14" s="75" t="str">
        <f>IF(ISERROR(IF(AA14&gt;=0,RANK(AA14,($C14,$E14,$G14,$I14,$K14,$M14,$O14,$Q14,$S14,$U14,$W14,$Y14,$AA14,$AC14,$AE14,$AG14,$AI14,$AK14,$AM14,$AO14,$AQ14),0),"")),"",(IF(AA14&gt;=0,RANK(AA14,($C14,$E14,$G14,$I14,$K14,$M14,$O14,$Q14,$S14,$U14,$W14,$Y14,$AA14,$AC14,$AE14,$AG14,$AI14,$AK14,$AM14,$AO14,$AQ14),0),"")))</f>
        <v/>
      </c>
      <c r="AC14" s="141" t="s">
        <v>2</v>
      </c>
      <c r="AD14" s="75" t="str">
        <f>IF(ISERROR(IF(AC14&gt;=0,RANK(AC14,($C14,$E14,$G14,$I14,$K14,$M14,$O14,$Q14,$S14,$U14,$W14,$Y14,$AA14,$AC14,$AE14,$AG14,$AI14,$AK14,$AM14,$AO14,$AQ14),0),"")),"",(IF(AC14&gt;=0,RANK(AC14,($C14,$E14,$G14,$I14,$K14,$M14,$O14,$Q14,$S14,$U14,$W14,$Y14,$AA14,$AC14,$AE14,$AG14,$AI14,$AK14,$AM14,$AO14,$AQ14),0),"")))</f>
        <v/>
      </c>
      <c r="AE14" s="141" t="s">
        <v>2</v>
      </c>
      <c r="AF14" s="75" t="str">
        <f>IF(ISERROR(IF(AE14&gt;=0,RANK(AE14,($C14,$E14,$G14,$I14,$K14,$M14,$O14,$Q14,$S14,$U14,$W14,$Y14,$AA14,$AC14,$AE14,$AG14,$AI14,$AK14,$AM14,$AO14,$AQ14),0),"")),"",(IF(AE14&gt;=0,RANK(AE14,($C14,$E14,$G14,$I14,$K14,$M14,$O14,$Q14,$S14,$U14,$W14,$Y14,$AA14,$AC14,$AE14,$AG14,$AI14,$AK14,$AM14,$AO14,$AQ14),0),"")))</f>
        <v/>
      </c>
      <c r="AG14" s="141" t="s">
        <v>2</v>
      </c>
      <c r="AH14" s="75" t="str">
        <f>IF(ISERROR(IF(AG14&gt;=0,RANK(AG14,($C14,$E14,$G14,$I14,$K14,$M14,$O14,$Q14,$S14,$U14,$W14,$Y14,$AA14,$AC14,$AE14,$AG14,$AI14,$AK14,$AM14,$AO14,$AQ14),0),"")),"",(IF(AG14&gt;=0,RANK(AG14,($C14,$E14,$G14,$I14,$K14,$M14,$O14,$Q14,$S14,$U14,$W14,$Y14,$AA14,$AC14,$AE14,$AG14,$AI14,$AK14,$AM14,$AO14,$AQ14),0),"")))</f>
        <v/>
      </c>
      <c r="AI14" s="141" t="s">
        <v>2</v>
      </c>
      <c r="AJ14" s="75" t="str">
        <f>IF(ISERROR(IF(AI14&gt;=0,RANK(AI14,($C14,$E14,$G14,$I14,$K14,$M14,$O14,$Q14,$S14,$U14,$W14,$Y14,$AA14,$AC14,$AE14,$AG14,$AI14,$AK14,$AM14,$AO14,$AQ14),0),"")),"",(IF(AI14&gt;=0,RANK(AI14,($C14,$E14,$G14,$I14,$K14,$M14,$O14,$Q14,$S14,$U14,$W14,$Y14,$AA14,$AC14,$AE14,$AG14,$AI14,$AK14,$AM14,$AO14,$AQ14),0),"")))</f>
        <v/>
      </c>
      <c r="AK14" s="141" t="s">
        <v>2</v>
      </c>
      <c r="AL14" s="75" t="str">
        <f>IF(ISERROR(IF(AK14&gt;=0,RANK(AK14,($C14,$E14,$G14,$I14,$K14,$M14,$O14,$Q14,$S14,$U14,$W14,$Y14,$AA14,$AC14,$AE14,$AG14,$AI14,$AK14,$AM14,$AO14,$AQ14),0),"")),"",(IF(AK14&gt;=0,RANK(AK14,($C14,$E14,$G14,$I14,$K14,$M14,$O14,$Q14,$S14,$U14,$W14,$Y14,$AA14,$AC14,$AE14,$AG14,$AI14,$AK14,$AM14,$AO14,$AQ14),0),"")))</f>
        <v/>
      </c>
      <c r="AM14" s="141" t="s">
        <v>2</v>
      </c>
      <c r="AN14" s="75" t="str">
        <f>IF(ISERROR(IF(AM14&gt;=0,RANK(AM14,($C14,$E14,$G14,$I14,$K14,$M14,$O14,$Q14,$S14,$U14,$W14,$Y14,$AA14,$AC14,$AE14,$AG14,$AI14,$AK14,$AM14,$AO14,$AQ14),0),"")),"",(IF(AM14&gt;=0,RANK(AM14,($C14,$E14,$G14,$I14,$K14,$M14,$O14,$Q14,$S14,$U14,$W14,$Y14,$AA14,$AC14,$AE14,$AG14,$AI14,$AK14,$AM14,$AO14,$AQ14),0),"")))</f>
        <v/>
      </c>
      <c r="AO14" s="141" t="s">
        <v>2</v>
      </c>
      <c r="AP14" s="75" t="str">
        <f>IF(ISERROR(IF(AO14&gt;=0,RANK(AO14,($C14,$E14,$G14,$I14,$K14,$M14,$O14,$Q14,$S14,$U14,$W14,$Y14,$AA14,$AC14,$AE14,$AG14,$AI14,$AK14,$AM14,$AO14,$AQ14),0),"")),"",(IF(AO14&gt;=0,RANK(AO14,($C14,$E14,$G14,$I14,$K14,$M14,$O14,$Q14,$S14,$U14,$W14,$Y14,$AA14,$AC14,$AE14,$AG14,$AI14,$AK14,$AM14,$AO14,$AQ14),0),"")))</f>
        <v/>
      </c>
      <c r="AQ14" s="141" t="s">
        <v>2</v>
      </c>
      <c r="AR14" s="75" t="str">
        <f>IF(ISERROR(IF(AQ14&gt;=0,RANK(AQ14,($C14,$E14,$G14,$I14,$K14,$M14,$O14,$Q14,$S14,$U14,$W14,$Y14,$AA14,$AC14,$AE14,$AG14,$AI14,$AK14,$AM14,$AO14,$AQ14),0),"")),"",(IF(AQ14&gt;=0,RANK(AQ14,($C14,$E14,$G14,$I14,$K14,$M14,$O14,$Q14,$S14,$U14,$W14,$Y14,$AA14,$AC14,$AE14,$AG14,$AI14,$AK14,$AM14,$AO14,$AQ14),0),"")))</f>
        <v/>
      </c>
      <c r="AS14" s="67"/>
      <c r="AT14" s="49"/>
    </row>
    <row r="15" spans="1:196" s="12" customFormat="1" ht="20.100000000000001" customHeight="1" x14ac:dyDescent="0.2">
      <c r="A15" s="114" t="s">
        <v>106</v>
      </c>
      <c r="B15" s="71"/>
      <c r="C15" s="139" t="s">
        <v>2</v>
      </c>
      <c r="D15" s="75" t="str">
        <f>IF(ISERROR(IF(C15&gt;=0,RANK(C15,($C15,$E15,$G15,$I15,$K15,$M15,$O15,$Q15,$S15,$U15,$W15,$Y15,$AA15,$AC15,$AE15,$AG15,$AI15,$AK15,$AM15,$AO15,$AQ15),0),"")),"",(IF(C15&gt;=0,RANK(C15,($C15,$E15,$G15,$I15,$K15,$M15,$O15,$Q15,$S15,$U15,$W15,$Y15,$AA15,$AC15,$AE15,$AG15,$AI15,$AK15,$AM15,$AO15,$AQ15),0),"")))</f>
        <v/>
      </c>
      <c r="E15" s="140" t="s">
        <v>2</v>
      </c>
      <c r="F15" s="75" t="str">
        <f>IF(ISERROR(IF(E15&gt;=0,RANK(E15,($C15,$E15,$G15,$I15,$K15,$M15,$O15,$Q15,$S15,$U15,$W15,$Y15,$AA15,$AC15,$AE15,$AG15,$AI15,$AK15,$AM15,$AO15,$AQ15),0),"")),"",(IF(E15&gt;=0,RANK(E15,($C15,$E15,$G15,$I15,$K15,$M15,$O15,$Q15,$S15,$U15,$W15,$Y15,$AA15,$AC15,$AE15,$AG15,$AI15,$AK15,$AM15,$AO15,$AQ15),0),"")))</f>
        <v/>
      </c>
      <c r="G15" s="141" t="s">
        <v>2</v>
      </c>
      <c r="H15" s="75" t="str">
        <f>IF(ISERROR(IF(G15&gt;=0,RANK(G15,($C15,$E15,$G15,$I15,$K15,$M15,$O15,$Q15,$S15,$U15,$W15,$Y15,$AA15,$AC15,$AE15,$AG15,$AI15,$AK15,$AM15,$AO15,$AQ15),0),"")),"",(IF(G15&gt;=0,RANK(G15,($C15,$E15,$G15,$I15,$K15,$M15,$O15,$Q15,$S15,$U15,$W15,$Y15,$AA15,$AC15,$AE15,$AG15,$AI15,$AK15,$AM15,$AO15,$AQ15),0),"")))</f>
        <v/>
      </c>
      <c r="I15" s="141" t="s">
        <v>2</v>
      </c>
      <c r="J15" s="75" t="str">
        <f>IF(ISERROR(IF(I15&gt;=0,RANK(I15,($C15,$E15,$G15,$I15,$K15,$M15,$O15,$Q15,$S15,$U15,$W15,$Y15,$AA15,$AC15,$AE15,$AG15,$AI15,$AK15,$AM15,$AO15,$AQ15),0),"")),"",(IF(I15&gt;=0,RANK(I15,($C15,$E15,$G15,$I15,$K15,$M15,$O15,$Q15,$S15,$U15,$W15,$Y15,$AA15,$AC15,$AE15,$AG15,$AI15,$AK15,$AM15,$AO15,$AQ15),0),"")))</f>
        <v/>
      </c>
      <c r="K15" s="141" t="s">
        <v>2</v>
      </c>
      <c r="L15" s="75" t="str">
        <f>IF(ISERROR(IF(K15&gt;=0,RANK(K15,($C15,$E15,$G15,$I15,$K15,$M15,$O15,$Q15,$S15,$U15,$W15,$Y15,$AA15,$AC15,$AE15,$AG15,$AI15,$AK15,$AM15,$AO15,$AQ15),0),"")),"",(IF(K15&gt;=0,RANK(K15,($C15,$E15,$G15,$I15,$K15,$M15,$O15,$Q15,$S15,$U15,$W15,$Y15,$AA15,$AC15,$AE15,$AG15,$AI15,$AK15,$AM15,$AO15,$AQ15),0),"")))</f>
        <v/>
      </c>
      <c r="M15" s="141" t="s">
        <v>2</v>
      </c>
      <c r="N15" s="75" t="str">
        <f>IF(ISERROR(IF(M15&gt;=0,RANK(M15,($C15,$E15,$G15,$I15,$K15,$M15,$O15,$Q15,$S15,$U15,$W15,$Y15,$AA15,$AC15,$AE15,$AG15,$AI15,$AK15,$AM15,$AO15,$AQ15),0),"")),"",(IF(M15&gt;=0,RANK(M15,($C15,$E15,$G15,$I15,$K15,$M15,$O15,$Q15,$S15,$U15,$W15,$Y15,$AA15,$AC15,$AE15,$AG15,$AI15,$AK15,$AM15,$AO15,$AQ15),0),"")))</f>
        <v/>
      </c>
      <c r="O15" s="141" t="s">
        <v>2</v>
      </c>
      <c r="P15" s="75" t="str">
        <f>IF(ISERROR(IF(O15&gt;=0,RANK(O15,($C15,$E15,$G15,$I15,$K15,$M15,$O15,$Q15,$S15,$U15,$W15,$Y15,$AA15,$AC15,$AE15,$AG15,$AI15,$AK15,$AM15,$AO15,$AQ15),0),"")),"",(IF(O15&gt;=0,RANK(O15,($C15,$E15,$G15,$I15,$K15,$M15,$O15,$Q15,$S15,$U15,$W15,$Y15,$AA15,$AC15,$AE15,$AG15,$AI15,$AK15,$AM15,$AO15,$AQ15),0),"")))</f>
        <v/>
      </c>
      <c r="Q15" s="141" t="s">
        <v>2</v>
      </c>
      <c r="R15" s="75" t="str">
        <f>IF(ISERROR(IF(Q15&gt;=0,RANK(Q15,($C15,$E15,$G15,$I15,$K15,$M15,$O15,$Q15,$S15,$U15,$W15,$Y15,$AA15,$AC15,$AE15,$AG15,$AI15,$AK15,$AM15,$AO15,$AQ15),0),"")),"",(IF(Q15&gt;=0,RANK(Q15,($C15,$E15,$G15,$I15,$K15,$M15,$O15,$Q15,$S15,$U15,$W15,$Y15,$AA15,$AC15,$AE15,$AG15,$AI15,$AK15,$AM15,$AO15,$AQ15),0),"")))</f>
        <v/>
      </c>
      <c r="S15" s="141" t="s">
        <v>2</v>
      </c>
      <c r="T15" s="75" t="str">
        <f>IF(ISERROR(IF(S15&gt;=0,RANK(S15,($C15,$E15,$G15,$I15,$K15,$M15,$O15,$Q15,$S15,$U15,$W15,$Y15,$AA15,$AC15,$AE15,$AG15,$AI15,$AK15,$AM15,$AO15,$AQ15),0),"")),"",(IF(S15&gt;=0,RANK(S15,($C15,$E15,$G15,$I15,$K15,$M15,$O15,$Q15,$S15,$U15,$W15,$Y15,$AA15,$AC15,$AE15,$AG15,$AI15,$AK15,$AM15,$AO15,$AQ15),0),"")))</f>
        <v/>
      </c>
      <c r="U15" s="141" t="s">
        <v>2</v>
      </c>
      <c r="V15" s="75" t="str">
        <f>IF(ISERROR(IF(U15&gt;=0,RANK(U15,($C15,$E15,$G15,$I15,$K15,$M15,$O15,$Q15,$S15,$U15,$W15,$Y15,$AA15,$AC15,$AE15,$AG15,$AI15,$AK15,$AM15,$AO15,$AQ15),0),"")),"",(IF(U15&gt;=0,RANK(U15,($C15,$E15,$G15,$I15,$K15,$M15,$O15,$Q15,$S15,$U15,$W15,$Y15,$AA15,$AC15,$AE15,$AG15,$AI15,$AK15,$AM15,$AO15,$AQ15),0),"")))</f>
        <v/>
      </c>
      <c r="W15" s="141" t="s">
        <v>2</v>
      </c>
      <c r="X15" s="75" t="str">
        <f>IF(ISERROR(IF(W15&gt;=0,RANK(W15,($C15,$E15,$G15,$I15,$K15,$M15,$O15,$Q15,$S15,$U15,$W15,$Y15,$AA15,$AC15,$AE15,$AG15,$AI15,$AK15,$AM15,$AO15,$AQ15),0),"")),"",(IF(W15&gt;=0,RANK(W15,($C15,$E15,$G15,$I15,$K15,$M15,$O15,$Q15,$S15,$U15,$W15,$Y15,$AA15,$AC15,$AE15,$AG15,$AI15,$AK15,$AM15,$AO15,$AQ15),0),"")))</f>
        <v/>
      </c>
      <c r="Y15" s="141" t="s">
        <v>2</v>
      </c>
      <c r="Z15" s="75" t="str">
        <f>IF(ISERROR(IF(Y15&gt;=0,RANK(Y15,($C15,$E15,$G15,$I15,$K15,$M15,$O15,$Q15,$S15,$U15,$W15,$Y15,$AA15,$AC15,$AE15,$AG15,$AI15,$AK15,$AM15,$AO15,$AQ15),0),"")),"",(IF(Y15&gt;=0,RANK(Y15,($C15,$E15,$G15,$I15,$K15,$M15,$O15,$Q15,$S15,$U15,$W15,$Y15,$AA15,$AC15,$AE15,$AG15,$AI15,$AK15,$AM15,$AO15,$AQ15),0),"")))</f>
        <v/>
      </c>
      <c r="AA15" s="141" t="s">
        <v>2</v>
      </c>
      <c r="AB15" s="75" t="str">
        <f>IF(ISERROR(IF(AA15&gt;=0,RANK(AA15,($C15,$E15,$G15,$I15,$K15,$M15,$O15,$Q15,$S15,$U15,$W15,$Y15,$AA15,$AC15,$AE15,$AG15,$AI15,$AK15,$AM15,$AO15,$AQ15),0),"")),"",(IF(AA15&gt;=0,RANK(AA15,($C15,$E15,$G15,$I15,$K15,$M15,$O15,$Q15,$S15,$U15,$W15,$Y15,$AA15,$AC15,$AE15,$AG15,$AI15,$AK15,$AM15,$AO15,$AQ15),0),"")))</f>
        <v/>
      </c>
      <c r="AC15" s="141" t="s">
        <v>2</v>
      </c>
      <c r="AD15" s="75" t="str">
        <f>IF(ISERROR(IF(AC15&gt;=0,RANK(AC15,($C15,$E15,$G15,$I15,$K15,$M15,$O15,$Q15,$S15,$U15,$W15,$Y15,$AA15,$AC15,$AE15,$AG15,$AI15,$AK15,$AM15,$AO15,$AQ15),0),"")),"",(IF(AC15&gt;=0,RANK(AC15,($C15,$E15,$G15,$I15,$K15,$M15,$O15,$Q15,$S15,$U15,$W15,$Y15,$AA15,$AC15,$AE15,$AG15,$AI15,$AK15,$AM15,$AO15,$AQ15),0),"")))</f>
        <v/>
      </c>
      <c r="AE15" s="141" t="s">
        <v>2</v>
      </c>
      <c r="AF15" s="75" t="str">
        <f>IF(ISERROR(IF(AE15&gt;=0,RANK(AE15,($C15,$E15,$G15,$I15,$K15,$M15,$O15,$Q15,$S15,$U15,$W15,$Y15,$AA15,$AC15,$AE15,$AG15,$AI15,$AK15,$AM15,$AO15,$AQ15),0),"")),"",(IF(AE15&gt;=0,RANK(AE15,($C15,$E15,$G15,$I15,$K15,$M15,$O15,$Q15,$S15,$U15,$W15,$Y15,$AA15,$AC15,$AE15,$AG15,$AI15,$AK15,$AM15,$AO15,$AQ15),0),"")))</f>
        <v/>
      </c>
      <c r="AG15" s="141" t="s">
        <v>2</v>
      </c>
      <c r="AH15" s="75" t="str">
        <f>IF(ISERROR(IF(AG15&gt;=0,RANK(AG15,($C15,$E15,$G15,$I15,$K15,$M15,$O15,$Q15,$S15,$U15,$W15,$Y15,$AA15,$AC15,$AE15,$AG15,$AI15,$AK15,$AM15,$AO15,$AQ15),0),"")),"",(IF(AG15&gt;=0,RANK(AG15,($C15,$E15,$G15,$I15,$K15,$M15,$O15,$Q15,$S15,$U15,$W15,$Y15,$AA15,$AC15,$AE15,$AG15,$AI15,$AK15,$AM15,$AO15,$AQ15),0),"")))</f>
        <v/>
      </c>
      <c r="AI15" s="141" t="s">
        <v>2</v>
      </c>
      <c r="AJ15" s="75" t="str">
        <f>IF(ISERROR(IF(AI15&gt;=0,RANK(AI15,($C15,$E15,$G15,$I15,$K15,$M15,$O15,$Q15,$S15,$U15,$W15,$Y15,$AA15,$AC15,$AE15,$AG15,$AI15,$AK15,$AM15,$AO15,$AQ15),0),"")),"",(IF(AI15&gt;=0,RANK(AI15,($C15,$E15,$G15,$I15,$K15,$M15,$O15,$Q15,$S15,$U15,$W15,$Y15,$AA15,$AC15,$AE15,$AG15,$AI15,$AK15,$AM15,$AO15,$AQ15),0),"")))</f>
        <v/>
      </c>
      <c r="AK15" s="141" t="s">
        <v>2</v>
      </c>
      <c r="AL15" s="75" t="str">
        <f>IF(ISERROR(IF(AK15&gt;=0,RANK(AK15,($C15,$E15,$G15,$I15,$K15,$M15,$O15,$Q15,$S15,$U15,$W15,$Y15,$AA15,$AC15,$AE15,$AG15,$AI15,$AK15,$AM15,$AO15,$AQ15),0),"")),"",(IF(AK15&gt;=0,RANK(AK15,($C15,$E15,$G15,$I15,$K15,$M15,$O15,$Q15,$S15,$U15,$W15,$Y15,$AA15,$AC15,$AE15,$AG15,$AI15,$AK15,$AM15,$AO15,$AQ15),0),"")))</f>
        <v/>
      </c>
      <c r="AM15" s="141" t="s">
        <v>2</v>
      </c>
      <c r="AN15" s="75" t="str">
        <f>IF(ISERROR(IF(AM15&gt;=0,RANK(AM15,($C15,$E15,$G15,$I15,$K15,$M15,$O15,$Q15,$S15,$U15,$W15,$Y15,$AA15,$AC15,$AE15,$AG15,$AI15,$AK15,$AM15,$AO15,$AQ15),0),"")),"",(IF(AM15&gt;=0,RANK(AM15,($C15,$E15,$G15,$I15,$K15,$M15,$O15,$Q15,$S15,$U15,$W15,$Y15,$AA15,$AC15,$AE15,$AG15,$AI15,$AK15,$AM15,$AO15,$AQ15),0),"")))</f>
        <v/>
      </c>
      <c r="AO15" s="141" t="s">
        <v>2</v>
      </c>
      <c r="AP15" s="75" t="str">
        <f>IF(ISERROR(IF(AO15&gt;=0,RANK(AO15,($C15,$E15,$G15,$I15,$K15,$M15,$O15,$Q15,$S15,$U15,$W15,$Y15,$AA15,$AC15,$AE15,$AG15,$AI15,$AK15,$AM15,$AO15,$AQ15),0),"")),"",(IF(AO15&gt;=0,RANK(AO15,($C15,$E15,$G15,$I15,$K15,$M15,$O15,$Q15,$S15,$U15,$W15,$Y15,$AA15,$AC15,$AE15,$AG15,$AI15,$AK15,$AM15,$AO15,$AQ15),0),"")))</f>
        <v/>
      </c>
      <c r="AQ15" s="141" t="s">
        <v>2</v>
      </c>
      <c r="AR15" s="75" t="str">
        <f>IF(ISERROR(IF(AQ15&gt;=0,RANK(AQ15,($C15,$E15,$G15,$I15,$K15,$M15,$O15,$Q15,$S15,$U15,$W15,$Y15,$AA15,$AC15,$AE15,$AG15,$AI15,$AK15,$AM15,$AO15,$AQ15),0),"")),"",(IF(AQ15&gt;=0,RANK(AQ15,($C15,$E15,$G15,$I15,$K15,$M15,$O15,$Q15,$S15,$U15,$W15,$Y15,$AA15,$AC15,$AE15,$AG15,$AI15,$AK15,$AM15,$AO15,$AQ15),0),"")))</f>
        <v/>
      </c>
      <c r="AS15" s="67"/>
      <c r="AT15" s="49"/>
    </row>
    <row r="16" spans="1:196" s="12" customFormat="1" ht="20.100000000000001" customHeight="1" x14ac:dyDescent="0.2">
      <c r="A16" s="129" t="s">
        <v>107</v>
      </c>
      <c r="B16" s="71"/>
      <c r="C16" s="139" t="s">
        <v>2</v>
      </c>
      <c r="D16" s="75" t="str">
        <f>IF(ISERROR(IF(C16&gt;=0,RANK(C16,($C16,$E16,$G16,$I16,$K16,$M16,$O16,$Q16,$S16,$U16,$W16,$Y16,$AA16,$AC16,$AE16,$AG16,$AI16,$AK16,$AM16,$AO16,$AQ16),0),"")),"",(IF(C16&gt;=0,RANK(C16,($C16,$E16,$G16,$I16,$K16,$M16,$O16,$Q16,$S16,$U16,$W16,$Y16,$AA16,$AC16,$AE16,$AG16,$AI16,$AK16,$AM16,$AO16,$AQ16),0),"")))</f>
        <v/>
      </c>
      <c r="E16" s="140" t="s">
        <v>2</v>
      </c>
      <c r="F16" s="75" t="str">
        <f>IF(ISERROR(IF(E16&gt;=0,RANK(E16,($C16,$E16,$G16,$I16,$K16,$M16,$O16,$Q16,$S16,$U16,$W16,$Y16,$AA16,$AC16,$AE16,$AG16,$AI16,$AK16,$AM16,$AO16,$AQ16),0),"")),"",(IF(E16&gt;=0,RANK(E16,($C16,$E16,$G16,$I16,$K16,$M16,$O16,$Q16,$S16,$U16,$W16,$Y16,$AA16,$AC16,$AE16,$AG16,$AI16,$AK16,$AM16,$AO16,$AQ16),0),"")))</f>
        <v/>
      </c>
      <c r="G16" s="141" t="s">
        <v>2</v>
      </c>
      <c r="H16" s="75" t="str">
        <f>IF(ISERROR(IF(G16&gt;=0,RANK(G16,($C16,$E16,$G16,$I16,$K16,$M16,$O16,$Q16,$S16,$U16,$W16,$Y16,$AA16,$AC16,$AE16,$AG16,$AI16,$AK16,$AM16,$AO16,$AQ16),0),"")),"",(IF(G16&gt;=0,RANK(G16,($C16,$E16,$G16,$I16,$K16,$M16,$O16,$Q16,$S16,$U16,$W16,$Y16,$AA16,$AC16,$AE16,$AG16,$AI16,$AK16,$AM16,$AO16,$AQ16),0),"")))</f>
        <v/>
      </c>
      <c r="I16" s="141" t="s">
        <v>2</v>
      </c>
      <c r="J16" s="75" t="str">
        <f>IF(ISERROR(IF(I16&gt;=0,RANK(I16,($C16,$E16,$G16,$I16,$K16,$M16,$O16,$Q16,$S16,$U16,$W16,$Y16,$AA16,$AC16,$AE16,$AG16,$AI16,$AK16,$AM16,$AO16,$AQ16),0),"")),"",(IF(I16&gt;=0,RANK(I16,($C16,$E16,$G16,$I16,$K16,$M16,$O16,$Q16,$S16,$U16,$W16,$Y16,$AA16,$AC16,$AE16,$AG16,$AI16,$AK16,$AM16,$AO16,$AQ16),0),"")))</f>
        <v/>
      </c>
      <c r="K16" s="141" t="s">
        <v>2</v>
      </c>
      <c r="L16" s="75" t="str">
        <f>IF(ISERROR(IF(K16&gt;=0,RANK(K16,($C16,$E16,$G16,$I16,$K16,$M16,$O16,$Q16,$S16,$U16,$W16,$Y16,$AA16,$AC16,$AE16,$AG16,$AI16,$AK16,$AM16,$AO16,$AQ16),0),"")),"",(IF(K16&gt;=0,RANK(K16,($C16,$E16,$G16,$I16,$K16,$M16,$O16,$Q16,$S16,$U16,$W16,$Y16,$AA16,$AC16,$AE16,$AG16,$AI16,$AK16,$AM16,$AO16,$AQ16),0),"")))</f>
        <v/>
      </c>
      <c r="M16" s="141" t="s">
        <v>2</v>
      </c>
      <c r="N16" s="75" t="str">
        <f>IF(ISERROR(IF(M16&gt;=0,RANK(M16,($C16,$E16,$G16,$I16,$K16,$M16,$O16,$Q16,$S16,$U16,$W16,$Y16,$AA16,$AC16,$AE16,$AG16,$AI16,$AK16,$AM16,$AO16,$AQ16),0),"")),"",(IF(M16&gt;=0,RANK(M16,($C16,$E16,$G16,$I16,$K16,$M16,$O16,$Q16,$S16,$U16,$W16,$Y16,$AA16,$AC16,$AE16,$AG16,$AI16,$AK16,$AM16,$AO16,$AQ16),0),"")))</f>
        <v/>
      </c>
      <c r="O16" s="141" t="s">
        <v>2</v>
      </c>
      <c r="P16" s="75" t="str">
        <f>IF(ISERROR(IF(O16&gt;=0,RANK(O16,($C16,$E16,$G16,$I16,$K16,$M16,$O16,$Q16,$S16,$U16,$W16,$Y16,$AA16,$AC16,$AE16,$AG16,$AI16,$AK16,$AM16,$AO16,$AQ16),0),"")),"",(IF(O16&gt;=0,RANK(O16,($C16,$E16,$G16,$I16,$K16,$M16,$O16,$Q16,$S16,$U16,$W16,$Y16,$AA16,$AC16,$AE16,$AG16,$AI16,$AK16,$AM16,$AO16,$AQ16),0),"")))</f>
        <v/>
      </c>
      <c r="Q16" s="141" t="s">
        <v>2</v>
      </c>
      <c r="R16" s="75" t="str">
        <f>IF(ISERROR(IF(Q16&gt;=0,RANK(Q16,($C16,$E16,$G16,$I16,$K16,$M16,$O16,$Q16,$S16,$U16,$W16,$Y16,$AA16,$AC16,$AE16,$AG16,$AI16,$AK16,$AM16,$AO16,$AQ16),0),"")),"",(IF(Q16&gt;=0,RANK(Q16,($C16,$E16,$G16,$I16,$K16,$M16,$O16,$Q16,$S16,$U16,$W16,$Y16,$AA16,$AC16,$AE16,$AG16,$AI16,$AK16,$AM16,$AO16,$AQ16),0),"")))</f>
        <v/>
      </c>
      <c r="S16" s="141" t="s">
        <v>2</v>
      </c>
      <c r="T16" s="75" t="str">
        <f>IF(ISERROR(IF(S16&gt;=0,RANK(S16,($C16,$E16,$G16,$I16,$K16,$M16,$O16,$Q16,$S16,$U16,$W16,$Y16,$AA16,$AC16,$AE16,$AG16,$AI16,$AK16,$AM16,$AO16,$AQ16),0),"")),"",(IF(S16&gt;=0,RANK(S16,($C16,$E16,$G16,$I16,$K16,$M16,$O16,$Q16,$S16,$U16,$W16,$Y16,$AA16,$AC16,$AE16,$AG16,$AI16,$AK16,$AM16,$AO16,$AQ16),0),"")))</f>
        <v/>
      </c>
      <c r="U16" s="141" t="s">
        <v>2</v>
      </c>
      <c r="V16" s="75" t="str">
        <f>IF(ISERROR(IF(U16&gt;=0,RANK(U16,($C16,$E16,$G16,$I16,$K16,$M16,$O16,$Q16,$S16,$U16,$W16,$Y16,$AA16,$AC16,$AE16,$AG16,$AI16,$AK16,$AM16,$AO16,$AQ16),0),"")),"",(IF(U16&gt;=0,RANK(U16,($C16,$E16,$G16,$I16,$K16,$M16,$O16,$Q16,$S16,$U16,$W16,$Y16,$AA16,$AC16,$AE16,$AG16,$AI16,$AK16,$AM16,$AO16,$AQ16),0),"")))</f>
        <v/>
      </c>
      <c r="W16" s="141" t="s">
        <v>2</v>
      </c>
      <c r="X16" s="75" t="str">
        <f>IF(ISERROR(IF(W16&gt;=0,RANK(W16,($C16,$E16,$G16,$I16,$K16,$M16,$O16,$Q16,$S16,$U16,$W16,$Y16,$AA16,$AC16,$AE16,$AG16,$AI16,$AK16,$AM16,$AO16,$AQ16),0),"")),"",(IF(W16&gt;=0,RANK(W16,($C16,$E16,$G16,$I16,$K16,$M16,$O16,$Q16,$S16,$U16,$W16,$Y16,$AA16,$AC16,$AE16,$AG16,$AI16,$AK16,$AM16,$AO16,$AQ16),0),"")))</f>
        <v/>
      </c>
      <c r="Y16" s="141" t="s">
        <v>2</v>
      </c>
      <c r="Z16" s="75" t="str">
        <f>IF(ISERROR(IF(Y16&gt;=0,RANK(Y16,($C16,$E16,$G16,$I16,$K16,$M16,$O16,$Q16,$S16,$U16,$W16,$Y16,$AA16,$AC16,$AE16,$AG16,$AI16,$AK16,$AM16,$AO16,$AQ16),0),"")),"",(IF(Y16&gt;=0,RANK(Y16,($C16,$E16,$G16,$I16,$K16,$M16,$O16,$Q16,$S16,$U16,$W16,$Y16,$AA16,$AC16,$AE16,$AG16,$AI16,$AK16,$AM16,$AO16,$AQ16),0),"")))</f>
        <v/>
      </c>
      <c r="AA16" s="141" t="s">
        <v>2</v>
      </c>
      <c r="AB16" s="75" t="str">
        <f>IF(ISERROR(IF(AA16&gt;=0,RANK(AA16,($C16,$E16,$G16,$I16,$K16,$M16,$O16,$Q16,$S16,$U16,$W16,$Y16,$AA16,$AC16,$AE16,$AG16,$AI16,$AK16,$AM16,$AO16,$AQ16),0),"")),"",(IF(AA16&gt;=0,RANK(AA16,($C16,$E16,$G16,$I16,$K16,$M16,$O16,$Q16,$S16,$U16,$W16,$Y16,$AA16,$AC16,$AE16,$AG16,$AI16,$AK16,$AM16,$AO16,$AQ16),0),"")))</f>
        <v/>
      </c>
      <c r="AC16" s="141" t="s">
        <v>2</v>
      </c>
      <c r="AD16" s="75" t="str">
        <f>IF(ISERROR(IF(AC16&gt;=0,RANK(AC16,($C16,$E16,$G16,$I16,$K16,$M16,$O16,$Q16,$S16,$U16,$W16,$Y16,$AA16,$AC16,$AE16,$AG16,$AI16,$AK16,$AM16,$AO16,$AQ16),0),"")),"",(IF(AC16&gt;=0,RANK(AC16,($C16,$E16,$G16,$I16,$K16,$M16,$O16,$Q16,$S16,$U16,$W16,$Y16,$AA16,$AC16,$AE16,$AG16,$AI16,$AK16,$AM16,$AO16,$AQ16),0),"")))</f>
        <v/>
      </c>
      <c r="AE16" s="141" t="s">
        <v>2</v>
      </c>
      <c r="AF16" s="75" t="str">
        <f>IF(ISERROR(IF(AE16&gt;=0,RANK(AE16,($C16,$E16,$G16,$I16,$K16,$M16,$O16,$Q16,$S16,$U16,$W16,$Y16,$AA16,$AC16,$AE16,$AG16,$AI16,$AK16,$AM16,$AO16,$AQ16),0),"")),"",(IF(AE16&gt;=0,RANK(AE16,($C16,$E16,$G16,$I16,$K16,$M16,$O16,$Q16,$S16,$U16,$W16,$Y16,$AA16,$AC16,$AE16,$AG16,$AI16,$AK16,$AM16,$AO16,$AQ16),0),"")))</f>
        <v/>
      </c>
      <c r="AG16" s="141" t="s">
        <v>2</v>
      </c>
      <c r="AH16" s="75" t="str">
        <f>IF(ISERROR(IF(AG16&gt;=0,RANK(AG16,($C16,$E16,$G16,$I16,$K16,$M16,$O16,$Q16,$S16,$U16,$W16,$Y16,$AA16,$AC16,$AE16,$AG16,$AI16,$AK16,$AM16,$AO16,$AQ16),0),"")),"",(IF(AG16&gt;=0,RANK(AG16,($C16,$E16,$G16,$I16,$K16,$M16,$O16,$Q16,$S16,$U16,$W16,$Y16,$AA16,$AC16,$AE16,$AG16,$AI16,$AK16,$AM16,$AO16,$AQ16),0),"")))</f>
        <v/>
      </c>
      <c r="AI16" s="141" t="s">
        <v>2</v>
      </c>
      <c r="AJ16" s="75" t="str">
        <f>IF(ISERROR(IF(AI16&gt;=0,RANK(AI16,($C16,$E16,$G16,$I16,$K16,$M16,$O16,$Q16,$S16,$U16,$W16,$Y16,$AA16,$AC16,$AE16,$AG16,$AI16,$AK16,$AM16,$AO16,$AQ16),0),"")),"",(IF(AI16&gt;=0,RANK(AI16,($C16,$E16,$G16,$I16,$K16,$M16,$O16,$Q16,$S16,$U16,$W16,$Y16,$AA16,$AC16,$AE16,$AG16,$AI16,$AK16,$AM16,$AO16,$AQ16),0),"")))</f>
        <v/>
      </c>
      <c r="AK16" s="141" t="s">
        <v>2</v>
      </c>
      <c r="AL16" s="75" t="str">
        <f>IF(ISERROR(IF(AK16&gt;=0,RANK(AK16,($C16,$E16,$G16,$I16,$K16,$M16,$O16,$Q16,$S16,$U16,$W16,$Y16,$AA16,$AC16,$AE16,$AG16,$AI16,$AK16,$AM16,$AO16,$AQ16),0),"")),"",(IF(AK16&gt;=0,RANK(AK16,($C16,$E16,$G16,$I16,$K16,$M16,$O16,$Q16,$S16,$U16,$W16,$Y16,$AA16,$AC16,$AE16,$AG16,$AI16,$AK16,$AM16,$AO16,$AQ16),0),"")))</f>
        <v/>
      </c>
      <c r="AM16" s="141" t="s">
        <v>2</v>
      </c>
      <c r="AN16" s="75" t="str">
        <f>IF(ISERROR(IF(AM16&gt;=0,RANK(AM16,($C16,$E16,$G16,$I16,$K16,$M16,$O16,$Q16,$S16,$U16,$W16,$Y16,$AA16,$AC16,$AE16,$AG16,$AI16,$AK16,$AM16,$AO16,$AQ16),0),"")),"",(IF(AM16&gt;=0,RANK(AM16,($C16,$E16,$G16,$I16,$K16,$M16,$O16,$Q16,$S16,$U16,$W16,$Y16,$AA16,$AC16,$AE16,$AG16,$AI16,$AK16,$AM16,$AO16,$AQ16),0),"")))</f>
        <v/>
      </c>
      <c r="AO16" s="141" t="s">
        <v>2</v>
      </c>
      <c r="AP16" s="75" t="str">
        <f>IF(ISERROR(IF(AO16&gt;=0,RANK(AO16,($C16,$E16,$G16,$I16,$K16,$M16,$O16,$Q16,$S16,$U16,$W16,$Y16,$AA16,$AC16,$AE16,$AG16,$AI16,$AK16,$AM16,$AO16,$AQ16),0),"")),"",(IF(AO16&gt;=0,RANK(AO16,($C16,$E16,$G16,$I16,$K16,$M16,$O16,$Q16,$S16,$U16,$W16,$Y16,$AA16,$AC16,$AE16,$AG16,$AI16,$AK16,$AM16,$AO16,$AQ16),0),"")))</f>
        <v/>
      </c>
      <c r="AQ16" s="141" t="s">
        <v>2</v>
      </c>
      <c r="AR16" s="75" t="str">
        <f>IF(ISERROR(IF(AQ16&gt;=0,RANK(AQ16,($C16,$E16,$G16,$I16,$K16,$M16,$O16,$Q16,$S16,$U16,$W16,$Y16,$AA16,$AC16,$AE16,$AG16,$AI16,$AK16,$AM16,$AO16,$AQ16),0),"")),"",(IF(AQ16&gt;=0,RANK(AQ16,($C16,$E16,$G16,$I16,$K16,$M16,$O16,$Q16,$S16,$U16,$W16,$Y16,$AA16,$AC16,$AE16,$AG16,$AI16,$AK16,$AM16,$AO16,$AQ16),0),"")))</f>
        <v/>
      </c>
      <c r="AS16" s="67"/>
      <c r="AT16" s="49"/>
    </row>
    <row r="17" spans="1:46" s="12" customFormat="1" ht="20.100000000000001" customHeight="1" thickBot="1" x14ac:dyDescent="0.25">
      <c r="A17" s="130" t="s">
        <v>126</v>
      </c>
      <c r="B17" s="71"/>
      <c r="C17" s="139" t="s">
        <v>2</v>
      </c>
      <c r="D17" s="75" t="str">
        <f>IF(ISERROR(IF(C17&gt;=0,RANK(C17,($C17,$E17,$G17,$I17,$K17,$M17,$O17,$Q17,$S17,$U17,$W17,$Y17,$AA17,$AC17,$AE17,$AG17,$AI17,$AK17,$AM17,$AO17,$AQ17),0),"")),"",(IF(C17&gt;=0,RANK(C17,($C17,$E17,$G17,$I17,$K17,$M17,$O17,$Q17,$S17,$U17,$W17,$Y17,$AA17,$AC17,$AE17,$AG17,$AI17,$AK17,$AM17,$AO17,$AQ17),0),"")))</f>
        <v/>
      </c>
      <c r="E17" s="140" t="s">
        <v>2</v>
      </c>
      <c r="F17" s="75" t="str">
        <f>IF(ISERROR(IF(E17&gt;=0,RANK(E17,($C17,$E17,$G17,$I17,$K17,$M17,$O17,$Q17,$S17,$U17,$W17,$Y17,$AA17,$AC17,$AE17,$AG17,$AI17,$AK17,$AM17,$AO17,$AQ17),0),"")),"",(IF(E17&gt;=0,RANK(E17,($C17,$E17,$G17,$I17,$K17,$M17,$O17,$Q17,$S17,$U17,$W17,$Y17,$AA17,$AC17,$AE17,$AG17,$AI17,$AK17,$AM17,$AO17,$AQ17),0),"")))</f>
        <v/>
      </c>
      <c r="G17" s="141" t="s">
        <v>2</v>
      </c>
      <c r="H17" s="75" t="str">
        <f>IF(ISERROR(IF(G17&gt;=0,RANK(G17,($C17,$E17,$G17,$I17,$K17,$M17,$O17,$Q17,$S17,$U17,$W17,$Y17,$AA17,$AC17,$AE17,$AG17,$AI17,$AK17,$AM17,$AO17,$AQ17),0),"")),"",(IF(G17&gt;=0,RANK(G17,($C17,$E17,$G17,$I17,$K17,$M17,$O17,$Q17,$S17,$U17,$W17,$Y17,$AA17,$AC17,$AE17,$AG17,$AI17,$AK17,$AM17,$AO17,$AQ17),0),"")))</f>
        <v/>
      </c>
      <c r="I17" s="141" t="s">
        <v>2</v>
      </c>
      <c r="J17" s="75" t="str">
        <f>IF(ISERROR(IF(I17&gt;=0,RANK(I17,($C17,$E17,$G17,$I17,$K17,$M17,$O17,$Q17,$S17,$U17,$W17,$Y17,$AA17,$AC17,$AE17,$AG17,$AI17,$AK17,$AM17,$AO17,$AQ17),0),"")),"",(IF(I17&gt;=0,RANK(I17,($C17,$E17,$G17,$I17,$K17,$M17,$O17,$Q17,$S17,$U17,$W17,$Y17,$AA17,$AC17,$AE17,$AG17,$AI17,$AK17,$AM17,$AO17,$AQ17),0),"")))</f>
        <v/>
      </c>
      <c r="K17" s="141" t="s">
        <v>2</v>
      </c>
      <c r="L17" s="75" t="str">
        <f>IF(ISERROR(IF(K17&gt;=0,RANK(K17,($C17,$E17,$G17,$I17,$K17,$M17,$O17,$Q17,$S17,$U17,$W17,$Y17,$AA17,$AC17,$AE17,$AG17,$AI17,$AK17,$AM17,$AO17,$AQ17),0),"")),"",(IF(K17&gt;=0,RANK(K17,($C17,$E17,$G17,$I17,$K17,$M17,$O17,$Q17,$S17,$U17,$W17,$Y17,$AA17,$AC17,$AE17,$AG17,$AI17,$AK17,$AM17,$AO17,$AQ17),0),"")))</f>
        <v/>
      </c>
      <c r="M17" s="141" t="s">
        <v>2</v>
      </c>
      <c r="N17" s="75" t="str">
        <f>IF(ISERROR(IF(M17&gt;=0,RANK(M17,($C17,$E17,$G17,$I17,$K17,$M17,$O17,$Q17,$S17,$U17,$W17,$Y17,$AA17,$AC17,$AE17,$AG17,$AI17,$AK17,$AM17,$AO17,$AQ17),0),"")),"",(IF(M17&gt;=0,RANK(M17,($C17,$E17,$G17,$I17,$K17,$M17,$O17,$Q17,$S17,$U17,$W17,$Y17,$AA17,$AC17,$AE17,$AG17,$AI17,$AK17,$AM17,$AO17,$AQ17),0),"")))</f>
        <v/>
      </c>
      <c r="O17" s="141" t="s">
        <v>2</v>
      </c>
      <c r="P17" s="75" t="str">
        <f>IF(ISERROR(IF(O17&gt;=0,RANK(O17,($C17,$E17,$G17,$I17,$K17,$M17,$O17,$Q17,$S17,$U17,$W17,$Y17,$AA17,$AC17,$AE17,$AG17,$AI17,$AK17,$AM17,$AO17,$AQ17),0),"")),"",(IF(O17&gt;=0,RANK(O17,($C17,$E17,$G17,$I17,$K17,$M17,$O17,$Q17,$S17,$U17,$W17,$Y17,$AA17,$AC17,$AE17,$AG17,$AI17,$AK17,$AM17,$AO17,$AQ17),0),"")))</f>
        <v/>
      </c>
      <c r="Q17" s="141" t="s">
        <v>2</v>
      </c>
      <c r="R17" s="75" t="str">
        <f>IF(ISERROR(IF(Q17&gt;=0,RANK(Q17,($C17,$E17,$G17,$I17,$K17,$M17,$O17,$Q17,$S17,$U17,$W17,$Y17,$AA17,$AC17,$AE17,$AG17,$AI17,$AK17,$AM17,$AO17,$AQ17),0),"")),"",(IF(Q17&gt;=0,RANK(Q17,($C17,$E17,$G17,$I17,$K17,$M17,$O17,$Q17,$S17,$U17,$W17,$Y17,$AA17,$AC17,$AE17,$AG17,$AI17,$AK17,$AM17,$AO17,$AQ17),0),"")))</f>
        <v/>
      </c>
      <c r="S17" s="141" t="s">
        <v>2</v>
      </c>
      <c r="T17" s="75" t="str">
        <f>IF(ISERROR(IF(S17&gt;=0,RANK(S17,($C17,$E17,$G17,$I17,$K17,$M17,$O17,$Q17,$S17,$U17,$W17,$Y17,$AA17,$AC17,$AE17,$AG17,$AI17,$AK17,$AM17,$AO17,$AQ17),0),"")),"",(IF(S17&gt;=0,RANK(S17,($C17,$E17,$G17,$I17,$K17,$M17,$O17,$Q17,$S17,$U17,$W17,$Y17,$AA17,$AC17,$AE17,$AG17,$AI17,$AK17,$AM17,$AO17,$AQ17),0),"")))</f>
        <v/>
      </c>
      <c r="U17" s="141" t="s">
        <v>2</v>
      </c>
      <c r="V17" s="75" t="str">
        <f>IF(ISERROR(IF(U17&gt;=0,RANK(U17,($C17,$E17,$G17,$I17,$K17,$M17,$O17,$Q17,$S17,$U17,$W17,$Y17,$AA17,$AC17,$AE17,$AG17,$AI17,$AK17,$AM17,$AO17,$AQ17),0),"")),"",(IF(U17&gt;=0,RANK(U17,($C17,$E17,$G17,$I17,$K17,$M17,$O17,$Q17,$S17,$U17,$W17,$Y17,$AA17,$AC17,$AE17,$AG17,$AI17,$AK17,$AM17,$AO17,$AQ17),0),"")))</f>
        <v/>
      </c>
      <c r="W17" s="141" t="s">
        <v>2</v>
      </c>
      <c r="X17" s="75" t="str">
        <f>IF(ISERROR(IF(W17&gt;=0,RANK(W17,($C17,$E17,$G17,$I17,$K17,$M17,$O17,$Q17,$S17,$U17,$W17,$Y17,$AA17,$AC17,$AE17,$AG17,$AI17,$AK17,$AM17,$AO17,$AQ17),0),"")),"",(IF(W17&gt;=0,RANK(W17,($C17,$E17,$G17,$I17,$K17,$M17,$O17,$Q17,$S17,$U17,$W17,$Y17,$AA17,$AC17,$AE17,$AG17,$AI17,$AK17,$AM17,$AO17,$AQ17),0),"")))</f>
        <v/>
      </c>
      <c r="Y17" s="141" t="s">
        <v>2</v>
      </c>
      <c r="Z17" s="75" t="str">
        <f>IF(ISERROR(IF(Y17&gt;=0,RANK(Y17,($C17,$E17,$G17,$I17,$K17,$M17,$O17,$Q17,$S17,$U17,$W17,$Y17,$AA17,$AC17,$AE17,$AG17,$AI17,$AK17,$AM17,$AO17,$AQ17),0),"")),"",(IF(Y17&gt;=0,RANK(Y17,($C17,$E17,$G17,$I17,$K17,$M17,$O17,$Q17,$S17,$U17,$W17,$Y17,$AA17,$AC17,$AE17,$AG17,$AI17,$AK17,$AM17,$AO17,$AQ17),0),"")))</f>
        <v/>
      </c>
      <c r="AA17" s="141" t="s">
        <v>2</v>
      </c>
      <c r="AB17" s="75" t="str">
        <f>IF(ISERROR(IF(AA17&gt;=0,RANK(AA17,($C17,$E17,$G17,$I17,$K17,$M17,$O17,$Q17,$S17,$U17,$W17,$Y17,$AA17,$AC17,$AE17,$AG17,$AI17,$AK17,$AM17,$AO17,$AQ17),0),"")),"",(IF(AA17&gt;=0,RANK(AA17,($C17,$E17,$G17,$I17,$K17,$M17,$O17,$Q17,$S17,$U17,$W17,$Y17,$AA17,$AC17,$AE17,$AG17,$AI17,$AK17,$AM17,$AO17,$AQ17),0),"")))</f>
        <v/>
      </c>
      <c r="AC17" s="141" t="s">
        <v>2</v>
      </c>
      <c r="AD17" s="75" t="str">
        <f>IF(ISERROR(IF(AC17&gt;=0,RANK(AC17,($C17,$E17,$G17,$I17,$K17,$M17,$O17,$Q17,$S17,$U17,$W17,$Y17,$AA17,$AC17,$AE17,$AG17,$AI17,$AK17,$AM17,$AO17,$AQ17),0),"")),"",(IF(AC17&gt;=0,RANK(AC17,($C17,$E17,$G17,$I17,$K17,$M17,$O17,$Q17,$S17,$U17,$W17,$Y17,$AA17,$AC17,$AE17,$AG17,$AI17,$AK17,$AM17,$AO17,$AQ17),0),"")))</f>
        <v/>
      </c>
      <c r="AE17" s="141" t="s">
        <v>2</v>
      </c>
      <c r="AF17" s="75" t="str">
        <f>IF(ISERROR(IF(AE17&gt;=0,RANK(AE17,($C17,$E17,$G17,$I17,$K17,$M17,$O17,$Q17,$S17,$U17,$W17,$Y17,$AA17,$AC17,$AE17,$AG17,$AI17,$AK17,$AM17,$AO17,$AQ17),0),"")),"",(IF(AE17&gt;=0,RANK(AE17,($C17,$E17,$G17,$I17,$K17,$M17,$O17,$Q17,$S17,$U17,$W17,$Y17,$AA17,$AC17,$AE17,$AG17,$AI17,$AK17,$AM17,$AO17,$AQ17),0),"")))</f>
        <v/>
      </c>
      <c r="AG17" s="141" t="s">
        <v>2</v>
      </c>
      <c r="AH17" s="75" t="str">
        <f>IF(ISERROR(IF(AG17&gt;=0,RANK(AG17,($C17,$E17,$G17,$I17,$K17,$M17,$O17,$Q17,$S17,$U17,$W17,$Y17,$AA17,$AC17,$AE17,$AG17,$AI17,$AK17,$AM17,$AO17,$AQ17),0),"")),"",(IF(AG17&gt;=0,RANK(AG17,($C17,$E17,$G17,$I17,$K17,$M17,$O17,$Q17,$S17,$U17,$W17,$Y17,$AA17,$AC17,$AE17,$AG17,$AI17,$AK17,$AM17,$AO17,$AQ17),0),"")))</f>
        <v/>
      </c>
      <c r="AI17" s="141" t="s">
        <v>2</v>
      </c>
      <c r="AJ17" s="75" t="str">
        <f>IF(ISERROR(IF(AI17&gt;=0,RANK(AI17,($C17,$E17,$G17,$I17,$K17,$M17,$O17,$Q17,$S17,$U17,$W17,$Y17,$AA17,$AC17,$AE17,$AG17,$AI17,$AK17,$AM17,$AO17,$AQ17),0),"")),"",(IF(AI17&gt;=0,RANK(AI17,($C17,$E17,$G17,$I17,$K17,$M17,$O17,$Q17,$S17,$U17,$W17,$Y17,$AA17,$AC17,$AE17,$AG17,$AI17,$AK17,$AM17,$AO17,$AQ17),0),"")))</f>
        <v/>
      </c>
      <c r="AK17" s="141" t="s">
        <v>2</v>
      </c>
      <c r="AL17" s="75" t="str">
        <f>IF(ISERROR(IF(AK17&gt;=0,RANK(AK17,($C17,$E17,$G17,$I17,$K17,$M17,$O17,$Q17,$S17,$U17,$W17,$Y17,$AA17,$AC17,$AE17,$AG17,$AI17,$AK17,$AM17,$AO17,$AQ17),0),"")),"",(IF(AK17&gt;=0,RANK(AK17,($C17,$E17,$G17,$I17,$K17,$M17,$O17,$Q17,$S17,$U17,$W17,$Y17,$AA17,$AC17,$AE17,$AG17,$AI17,$AK17,$AM17,$AO17,$AQ17),0),"")))</f>
        <v/>
      </c>
      <c r="AM17" s="141" t="s">
        <v>2</v>
      </c>
      <c r="AN17" s="75" t="str">
        <f>IF(ISERROR(IF(AM17&gt;=0,RANK(AM17,($C17,$E17,$G17,$I17,$K17,$M17,$O17,$Q17,$S17,$U17,$W17,$Y17,$AA17,$AC17,$AE17,$AG17,$AI17,$AK17,$AM17,$AO17,$AQ17),0),"")),"",(IF(AM17&gt;=0,RANK(AM17,($C17,$E17,$G17,$I17,$K17,$M17,$O17,$Q17,$S17,$U17,$W17,$Y17,$AA17,$AC17,$AE17,$AG17,$AI17,$AK17,$AM17,$AO17,$AQ17),0),"")))</f>
        <v/>
      </c>
      <c r="AO17" s="141" t="s">
        <v>2</v>
      </c>
      <c r="AP17" s="75" t="str">
        <f>IF(ISERROR(IF(AO17&gt;=0,RANK(AO17,($C17,$E17,$G17,$I17,$K17,$M17,$O17,$Q17,$S17,$U17,$W17,$Y17,$AA17,$AC17,$AE17,$AG17,$AI17,$AK17,$AM17,$AO17,$AQ17),0),"")),"",(IF(AO17&gt;=0,RANK(AO17,($C17,$E17,$G17,$I17,$K17,$M17,$O17,$Q17,$S17,$U17,$W17,$Y17,$AA17,$AC17,$AE17,$AG17,$AI17,$AK17,$AM17,$AO17,$AQ17),0),"")))</f>
        <v/>
      </c>
      <c r="AQ17" s="141" t="s">
        <v>2</v>
      </c>
      <c r="AR17" s="75" t="str">
        <f>IF(ISERROR(IF(AQ17&gt;=0,RANK(AQ17,($C17,$E17,$G17,$I17,$K17,$M17,$O17,$Q17,$S17,$U17,$W17,$Y17,$AA17,$AC17,$AE17,$AG17,$AI17,$AK17,$AM17,$AO17,$AQ17),0),"")),"",(IF(AQ17&gt;=0,RANK(AQ17,($C17,$E17,$G17,$I17,$K17,$M17,$O17,$Q17,$S17,$U17,$W17,$Y17,$AA17,$AC17,$AE17,$AG17,$AI17,$AK17,$AM17,$AO17,$AQ17),0),"")))</f>
        <v/>
      </c>
      <c r="AS17" s="67"/>
      <c r="AT17" s="49"/>
    </row>
    <row r="18" spans="1:46" s="12" customFormat="1" ht="12.75" customHeight="1" thickBot="1" x14ac:dyDescent="0.25">
      <c r="A18" s="122" t="s">
        <v>55</v>
      </c>
      <c r="B18" s="71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7"/>
      <c r="AS18" s="67"/>
      <c r="AT18" s="49"/>
    </row>
    <row r="19" spans="1:46" s="12" customFormat="1" ht="20.100000000000001" customHeight="1" thickBot="1" x14ac:dyDescent="0.25">
      <c r="A19" s="130" t="s">
        <v>127</v>
      </c>
      <c r="B19" s="71"/>
      <c r="C19" s="139" t="s">
        <v>2</v>
      </c>
      <c r="D19" s="75" t="str">
        <f>IF(ISERROR(IF(C19&gt;=0,RANK(C19,($C19,$E19,$G19,$I19,$K19,$M19,$O19,$Q19,$S19,$U19,$W19,$Y19,$AA19,$AC19,$AE19,$AG19,$AI19,$AK19,$AM19,$AO19,$AQ19),0),"")),"",(IF(C19&gt;=0,RANK(C19,($C19,$E19,$G19,$I19,$K19,$M19,$O19,$Q19,$S19,$U19,$W19,$Y19,$AA19,$AC19,$AE19,$AG19,$AI19,$AK19,$AM19,$AO19,$AQ19),0),"")))</f>
        <v/>
      </c>
      <c r="E19" s="140" t="s">
        <v>2</v>
      </c>
      <c r="F19" s="75" t="str">
        <f>IF(ISERROR(IF(E19&gt;=0,RANK(E19,($C19,$E19,$G19,$I19,$K19,$M19,$O19,$Q19,$S19,$U19,$W19,$Y19,$AA19,$AC19,$AE19,$AG19,$AI19,$AK19,$AM19,$AO19,$AQ19),0),"")),"",(IF(E19&gt;=0,RANK(E19,($C19,$E19,$G19,$I19,$K19,$M19,$O19,$Q19,$S19,$U19,$W19,$Y19,$AA19,$AC19,$AE19,$AG19,$AI19,$AK19,$AM19,$AO19,$AQ19),0),"")))</f>
        <v/>
      </c>
      <c r="G19" s="141" t="s">
        <v>2</v>
      </c>
      <c r="H19" s="75" t="str">
        <f>IF(ISERROR(IF(G19&gt;=0,RANK(G19,($C19,$E19,$G19,$I19,$K19,$M19,$O19,$Q19,$S19,$U19,$W19,$Y19,$AA19,$AC19,$AE19,$AG19,$AI19,$AK19,$AM19,$AO19,$AQ19),0),"")),"",(IF(G19&gt;=0,RANK(G19,($C19,$E19,$G19,$I19,$K19,$M19,$O19,$Q19,$S19,$U19,$W19,$Y19,$AA19,$AC19,$AE19,$AG19,$AI19,$AK19,$AM19,$AO19,$AQ19),0),"")))</f>
        <v/>
      </c>
      <c r="I19" s="141" t="s">
        <v>2</v>
      </c>
      <c r="J19" s="75" t="str">
        <f>IF(ISERROR(IF(I19&gt;=0,RANK(I19,($C19,$E19,$G19,$I19,$K19,$M19,$O19,$Q19,$S19,$U19,$W19,$Y19,$AA19,$AC19,$AE19,$AG19,$AI19,$AK19,$AM19,$AO19,$AQ19),0),"")),"",(IF(I19&gt;=0,RANK(I19,($C19,$E19,$G19,$I19,$K19,$M19,$O19,$Q19,$S19,$U19,$W19,$Y19,$AA19,$AC19,$AE19,$AG19,$AI19,$AK19,$AM19,$AO19,$AQ19),0),"")))</f>
        <v/>
      </c>
      <c r="K19" s="141" t="s">
        <v>2</v>
      </c>
      <c r="L19" s="75" t="str">
        <f>IF(ISERROR(IF(K19&gt;=0,RANK(K19,($C19,$E19,$G19,$I19,$K19,$M19,$O19,$Q19,$S19,$U19,$W19,$Y19,$AA19,$AC19,$AE19,$AG19,$AI19,$AK19,$AM19,$AO19,$AQ19),0),"")),"",(IF(K19&gt;=0,RANK(K19,($C19,$E19,$G19,$I19,$K19,$M19,$O19,$Q19,$S19,$U19,$W19,$Y19,$AA19,$AC19,$AE19,$AG19,$AI19,$AK19,$AM19,$AO19,$AQ19),0),"")))</f>
        <v/>
      </c>
      <c r="M19" s="141" t="s">
        <v>2</v>
      </c>
      <c r="N19" s="75" t="str">
        <f>IF(ISERROR(IF(M19&gt;=0,RANK(M19,($C19,$E19,$G19,$I19,$K19,$M19,$O19,$Q19,$S19,$U19,$W19,$Y19,$AA19,$AC19,$AE19,$AG19,$AI19,$AK19,$AM19,$AO19,$AQ19),0),"")),"",(IF(M19&gt;=0,RANK(M19,($C19,$E19,$G19,$I19,$K19,$M19,$O19,$Q19,$S19,$U19,$W19,$Y19,$AA19,$AC19,$AE19,$AG19,$AI19,$AK19,$AM19,$AO19,$AQ19),0),"")))</f>
        <v/>
      </c>
      <c r="O19" s="141" t="s">
        <v>2</v>
      </c>
      <c r="P19" s="75" t="str">
        <f>IF(ISERROR(IF(O19&gt;=0,RANK(O19,($C19,$E19,$G19,$I19,$K19,$M19,$O19,$Q19,$S19,$U19,$W19,$Y19,$AA19,$AC19,$AE19,$AG19,$AI19,$AK19,$AM19,$AO19,$AQ19),0),"")),"",(IF(O19&gt;=0,RANK(O19,($C19,$E19,$G19,$I19,$K19,$M19,$O19,$Q19,$S19,$U19,$W19,$Y19,$AA19,$AC19,$AE19,$AG19,$AI19,$AK19,$AM19,$AO19,$AQ19),0),"")))</f>
        <v/>
      </c>
      <c r="Q19" s="141" t="s">
        <v>2</v>
      </c>
      <c r="R19" s="75" t="str">
        <f>IF(ISERROR(IF(Q19&gt;=0,RANK(Q19,($C19,$E19,$G19,$I19,$K19,$M19,$O19,$Q19,$S19,$U19,$W19,$Y19,$AA19,$AC19,$AE19,$AG19,$AI19,$AK19,$AM19,$AO19,$AQ19),0),"")),"",(IF(Q19&gt;=0,RANK(Q19,($C19,$E19,$G19,$I19,$K19,$M19,$O19,$Q19,$S19,$U19,$W19,$Y19,$AA19,$AC19,$AE19,$AG19,$AI19,$AK19,$AM19,$AO19,$AQ19),0),"")))</f>
        <v/>
      </c>
      <c r="S19" s="141" t="s">
        <v>2</v>
      </c>
      <c r="T19" s="75" t="str">
        <f>IF(ISERROR(IF(S19&gt;=0,RANK(S19,($C19,$E19,$G19,$I19,$K19,$M19,$O19,$Q19,$S19,$U19,$W19,$Y19,$AA19,$AC19,$AE19,$AG19,$AI19,$AK19,$AM19,$AO19,$AQ19),0),"")),"",(IF(S19&gt;=0,RANK(S19,($C19,$E19,$G19,$I19,$K19,$M19,$O19,$Q19,$S19,$U19,$W19,$Y19,$AA19,$AC19,$AE19,$AG19,$AI19,$AK19,$AM19,$AO19,$AQ19),0),"")))</f>
        <v/>
      </c>
      <c r="U19" s="141" t="s">
        <v>2</v>
      </c>
      <c r="V19" s="75" t="str">
        <f>IF(ISERROR(IF(U19&gt;=0,RANK(U19,($C19,$E19,$G19,$I19,$K19,$M19,$O19,$Q19,$S19,$U19,$W19,$Y19,$AA19,$AC19,$AE19,$AG19,$AI19,$AK19,$AM19,$AO19,$AQ19),0),"")),"",(IF(U19&gt;=0,RANK(U19,($C19,$E19,$G19,$I19,$K19,$M19,$O19,$Q19,$S19,$U19,$W19,$Y19,$AA19,$AC19,$AE19,$AG19,$AI19,$AK19,$AM19,$AO19,$AQ19),0),"")))</f>
        <v/>
      </c>
      <c r="W19" s="141" t="s">
        <v>2</v>
      </c>
      <c r="X19" s="75" t="str">
        <f>IF(ISERROR(IF(W19&gt;=0,RANK(W19,($C19,$E19,$G19,$I19,$K19,$M19,$O19,$Q19,$S19,$U19,$W19,$Y19,$AA19,$AC19,$AE19,$AG19,$AI19,$AK19,$AM19,$AO19,$AQ19),0),"")),"",(IF(W19&gt;=0,RANK(W19,($C19,$E19,$G19,$I19,$K19,$M19,$O19,$Q19,$S19,$U19,$W19,$Y19,$AA19,$AC19,$AE19,$AG19,$AI19,$AK19,$AM19,$AO19,$AQ19),0),"")))</f>
        <v/>
      </c>
      <c r="Y19" s="141" t="s">
        <v>2</v>
      </c>
      <c r="Z19" s="75" t="str">
        <f>IF(ISERROR(IF(Y19&gt;=0,RANK(Y19,($C19,$E19,$G19,$I19,$K19,$M19,$O19,$Q19,$S19,$U19,$W19,$Y19,$AA19,$AC19,$AE19,$AG19,$AI19,$AK19,$AM19,$AO19,$AQ19),0),"")),"",(IF(Y19&gt;=0,RANK(Y19,($C19,$E19,$G19,$I19,$K19,$M19,$O19,$Q19,$S19,$U19,$W19,$Y19,$AA19,$AC19,$AE19,$AG19,$AI19,$AK19,$AM19,$AO19,$AQ19),0),"")))</f>
        <v/>
      </c>
      <c r="AA19" s="141" t="s">
        <v>2</v>
      </c>
      <c r="AB19" s="75" t="str">
        <f>IF(ISERROR(IF(AA19&gt;=0,RANK(AA19,($C19,$E19,$G19,$I19,$K19,$M19,$O19,$Q19,$S19,$U19,$W19,$Y19,$AA19,$AC19,$AE19,$AG19,$AI19,$AK19,$AM19,$AO19,$AQ19),0),"")),"",(IF(AA19&gt;=0,RANK(AA19,($C19,$E19,$G19,$I19,$K19,$M19,$O19,$Q19,$S19,$U19,$W19,$Y19,$AA19,$AC19,$AE19,$AG19,$AI19,$AK19,$AM19,$AO19,$AQ19),0),"")))</f>
        <v/>
      </c>
      <c r="AC19" s="141" t="s">
        <v>2</v>
      </c>
      <c r="AD19" s="75" t="str">
        <f>IF(ISERROR(IF(AC19&gt;=0,RANK(AC19,($C19,$E19,$G19,$I19,$K19,$M19,$O19,$Q19,$S19,$U19,$W19,$Y19,$AA19,$AC19,$AE19,$AG19,$AI19,$AK19,$AM19,$AO19,$AQ19),0),"")),"",(IF(AC19&gt;=0,RANK(AC19,($C19,$E19,$G19,$I19,$K19,$M19,$O19,$Q19,$S19,$U19,$W19,$Y19,$AA19,$AC19,$AE19,$AG19,$AI19,$AK19,$AM19,$AO19,$AQ19),0),"")))</f>
        <v/>
      </c>
      <c r="AE19" s="141" t="s">
        <v>2</v>
      </c>
      <c r="AF19" s="75" t="str">
        <f>IF(ISERROR(IF(AE19&gt;=0,RANK(AE19,($C19,$E19,$G19,$I19,$K19,$M19,$O19,$Q19,$S19,$U19,$W19,$Y19,$AA19,$AC19,$AE19,$AG19,$AI19,$AK19,$AM19,$AO19,$AQ19),0),"")),"",(IF(AE19&gt;=0,RANK(AE19,($C19,$E19,$G19,$I19,$K19,$M19,$O19,$Q19,$S19,$U19,$W19,$Y19,$AA19,$AC19,$AE19,$AG19,$AI19,$AK19,$AM19,$AO19,$AQ19),0),"")))</f>
        <v/>
      </c>
      <c r="AG19" s="141" t="s">
        <v>2</v>
      </c>
      <c r="AH19" s="75" t="str">
        <f>IF(ISERROR(IF(AG19&gt;=0,RANK(AG19,($C19,$E19,$G19,$I19,$K19,$M19,$O19,$Q19,$S19,$U19,$W19,$Y19,$AA19,$AC19,$AE19,$AG19,$AI19,$AK19,$AM19,$AO19,$AQ19),0),"")),"",(IF(AG19&gt;=0,RANK(AG19,($C19,$E19,$G19,$I19,$K19,$M19,$O19,$Q19,$S19,$U19,$W19,$Y19,$AA19,$AC19,$AE19,$AG19,$AI19,$AK19,$AM19,$AO19,$AQ19),0),"")))</f>
        <v/>
      </c>
      <c r="AI19" s="141" t="s">
        <v>2</v>
      </c>
      <c r="AJ19" s="75" t="str">
        <f>IF(ISERROR(IF(AI19&gt;=0,RANK(AI19,($C19,$E19,$G19,$I19,$K19,$M19,$O19,$Q19,$S19,$U19,$W19,$Y19,$AA19,$AC19,$AE19,$AG19,$AI19,$AK19,$AM19,$AO19,$AQ19),0),"")),"",(IF(AI19&gt;=0,RANK(AI19,($C19,$E19,$G19,$I19,$K19,$M19,$O19,$Q19,$S19,$U19,$W19,$Y19,$AA19,$AC19,$AE19,$AG19,$AI19,$AK19,$AM19,$AO19,$AQ19),0),"")))</f>
        <v/>
      </c>
      <c r="AK19" s="141" t="s">
        <v>2</v>
      </c>
      <c r="AL19" s="75" t="str">
        <f>IF(ISERROR(IF(AK19&gt;=0,RANK(AK19,($C19,$E19,$G19,$I19,$K19,$M19,$O19,$Q19,$S19,$U19,$W19,$Y19,$AA19,$AC19,$AE19,$AG19,$AI19,$AK19,$AM19,$AO19,$AQ19),0),"")),"",(IF(AK19&gt;=0,RANK(AK19,($C19,$E19,$G19,$I19,$K19,$M19,$O19,$Q19,$S19,$U19,$W19,$Y19,$AA19,$AC19,$AE19,$AG19,$AI19,$AK19,$AM19,$AO19,$AQ19),0),"")))</f>
        <v/>
      </c>
      <c r="AM19" s="141" t="s">
        <v>2</v>
      </c>
      <c r="AN19" s="75" t="str">
        <f>IF(ISERROR(IF(AM19&gt;=0,RANK(AM19,($C19,$E19,$G19,$I19,$K19,$M19,$O19,$Q19,$S19,$U19,$W19,$Y19,$AA19,$AC19,$AE19,$AG19,$AI19,$AK19,$AM19,$AO19,$AQ19),0),"")),"",(IF(AM19&gt;=0,RANK(AM19,($C19,$E19,$G19,$I19,$K19,$M19,$O19,$Q19,$S19,$U19,$W19,$Y19,$AA19,$AC19,$AE19,$AG19,$AI19,$AK19,$AM19,$AO19,$AQ19),0),"")))</f>
        <v/>
      </c>
      <c r="AO19" s="141" t="s">
        <v>2</v>
      </c>
      <c r="AP19" s="75" t="str">
        <f>IF(ISERROR(IF(AO19&gt;=0,RANK(AO19,($C19,$E19,$G19,$I19,$K19,$M19,$O19,$Q19,$S19,$U19,$W19,$Y19,$AA19,$AC19,$AE19,$AG19,$AI19,$AK19,$AM19,$AO19,$AQ19),0),"")),"",(IF(AO19&gt;=0,RANK(AO19,($C19,$E19,$G19,$I19,$K19,$M19,$O19,$Q19,$S19,$U19,$W19,$Y19,$AA19,$AC19,$AE19,$AG19,$AI19,$AK19,$AM19,$AO19,$AQ19),0),"")))</f>
        <v/>
      </c>
      <c r="AQ19" s="141" t="s">
        <v>2</v>
      </c>
      <c r="AR19" s="75" t="str">
        <f>IF(ISERROR(IF(AQ19&gt;=0,RANK(AQ19,($C19,$E19,$G19,$I19,$K19,$M19,$O19,$Q19,$S19,$U19,$W19,$Y19,$AA19,$AC19,$AE19,$AG19,$AI19,$AK19,$AM19,$AO19,$AQ19),0),"")),"",(IF(AQ19&gt;=0,RANK(AQ19,($C19,$E19,$G19,$I19,$K19,$M19,$O19,$Q19,$S19,$U19,$W19,$Y19,$AA19,$AC19,$AE19,$AG19,$AI19,$AK19,$AM19,$AO19,$AQ19),0),"")))</f>
        <v/>
      </c>
      <c r="AS19" s="67"/>
      <c r="AT19" s="49"/>
    </row>
    <row r="20" spans="1:46" s="12" customFormat="1" ht="20.100000000000001" hidden="1" customHeight="1" thickBot="1" x14ac:dyDescent="0.25">
      <c r="A20" s="105"/>
      <c r="B20" s="71"/>
      <c r="C20" s="164" t="str">
        <f>IF(ISERROR(AVERAGE(D9:D19)),"",AVERAGE(D9:D19))</f>
        <v/>
      </c>
      <c r="D20" s="163"/>
      <c r="E20" s="162" t="str">
        <f>IF(ISERROR(AVERAGE(F9:F19)),"",AVERAGE(F9:F19))</f>
        <v/>
      </c>
      <c r="F20" s="163"/>
      <c r="G20" s="162" t="str">
        <f>IF(ISERROR(AVERAGE(H9:H19)),"",AVERAGE(H9:H19))</f>
        <v/>
      </c>
      <c r="H20" s="163"/>
      <c r="I20" s="162" t="str">
        <f>IF(ISERROR(AVERAGE(J9:J19)),"",AVERAGE(J9:J19))</f>
        <v/>
      </c>
      <c r="J20" s="163"/>
      <c r="K20" s="162" t="str">
        <f>IF(ISERROR(AVERAGE(L9:L19)),"",AVERAGE(L9:L19))</f>
        <v/>
      </c>
      <c r="L20" s="163"/>
      <c r="M20" s="162" t="str">
        <f>IF(ISERROR(AVERAGE(N9:N19)),"",AVERAGE(N9:N19))</f>
        <v/>
      </c>
      <c r="N20" s="163"/>
      <c r="O20" s="162" t="str">
        <f>IF(ISERROR(AVERAGE(P9:P19)),"",AVERAGE(P9:P19))</f>
        <v/>
      </c>
      <c r="P20" s="163"/>
      <c r="Q20" s="162" t="str">
        <f>IF(ISERROR(AVERAGE(R9:R19)),"",AVERAGE(R9:R19))</f>
        <v/>
      </c>
      <c r="R20" s="163"/>
      <c r="S20" s="162" t="str">
        <f>IF(ISERROR(AVERAGE(T9:T19)),"",AVERAGE(T9:T19))</f>
        <v/>
      </c>
      <c r="T20" s="163"/>
      <c r="U20" s="162" t="str">
        <f>IF(ISERROR(AVERAGE(V9:V19)),"",AVERAGE(V9:V19))</f>
        <v/>
      </c>
      <c r="V20" s="163"/>
      <c r="W20" s="162" t="str">
        <f>IF(ISERROR(AVERAGE(X9:X19)),"",AVERAGE(X9:X19))</f>
        <v/>
      </c>
      <c r="X20" s="163"/>
      <c r="Y20" s="162" t="str">
        <f>IF(ISERROR(AVERAGE(Z9:Z19)),"",AVERAGE(Z9:Z19))</f>
        <v/>
      </c>
      <c r="Z20" s="163"/>
      <c r="AA20" s="162" t="str">
        <f>IF(ISERROR(AVERAGE(AB9:AB19)),"",AVERAGE(AB9:AB19))</f>
        <v/>
      </c>
      <c r="AB20" s="163"/>
      <c r="AC20" s="162" t="str">
        <f>IF(ISERROR(AVERAGE(AD9:AD19)),"",AVERAGE(AD9:AD19))</f>
        <v/>
      </c>
      <c r="AD20" s="163"/>
      <c r="AE20" s="162" t="str">
        <f>IF(ISERROR(AVERAGE(AF9:AF19)),"",AVERAGE(AF9:AF19))</f>
        <v/>
      </c>
      <c r="AF20" s="163"/>
      <c r="AG20" s="162" t="str">
        <f>IF(ISERROR(AVERAGE(AH9:AH19)),"",AVERAGE(AH9:AH19))</f>
        <v/>
      </c>
      <c r="AH20" s="163"/>
      <c r="AI20" s="162" t="str">
        <f>IF(ISERROR(AVERAGE(AJ9:AJ19)),"",AVERAGE(AJ9:AJ19))</f>
        <v/>
      </c>
      <c r="AJ20" s="163"/>
      <c r="AK20" s="162" t="str">
        <f>IF(ISERROR(AVERAGE(AL9:AL19)),"",AVERAGE(AL9:AL19))</f>
        <v/>
      </c>
      <c r="AL20" s="163"/>
      <c r="AM20" s="162" t="str">
        <f>IF(ISERROR(AVERAGE(AN9:AN19)),"",AVERAGE(AN9:AN19))</f>
        <v/>
      </c>
      <c r="AN20" s="163"/>
      <c r="AO20" s="162" t="str">
        <f>IF(ISERROR(AVERAGE(AP9:AP19)),"",AVERAGE(AP9:AP19))</f>
        <v/>
      </c>
      <c r="AP20" s="163"/>
      <c r="AQ20" s="162" t="str">
        <f>IF(ISERROR(AVERAGE(AR9:AR19)),"",AVERAGE(AR9:AR19))</f>
        <v/>
      </c>
      <c r="AR20" s="163"/>
      <c r="AS20" s="67"/>
    </row>
    <row r="21" spans="1:46" s="12" customFormat="1" ht="15" customHeight="1" thickBot="1" x14ac:dyDescent="0.25">
      <c r="A21" s="119" t="s">
        <v>52</v>
      </c>
      <c r="B21" s="71"/>
      <c r="C21" s="161" t="str">
        <f>IF(ISERROR(AVERAGE(C9:C19)),"",AVERAGE(C9:C19))</f>
        <v/>
      </c>
      <c r="D21" s="160"/>
      <c r="E21" s="159" t="str">
        <f>IF(ISERROR(AVERAGE(E9:E19)),"",AVERAGE(E9:E19))</f>
        <v/>
      </c>
      <c r="F21" s="160"/>
      <c r="G21" s="159" t="str">
        <f>IF(ISERROR(AVERAGE(G9:G19)),"",AVERAGE(G9:G19))</f>
        <v/>
      </c>
      <c r="H21" s="160"/>
      <c r="I21" s="159" t="str">
        <f>IF(ISERROR(AVERAGE(I9:I19)),"",AVERAGE(I9:I19))</f>
        <v/>
      </c>
      <c r="J21" s="160"/>
      <c r="K21" s="159" t="str">
        <f>IF(ISERROR(AVERAGE(K9:K19)),"",AVERAGE(K9:K19))</f>
        <v/>
      </c>
      <c r="L21" s="160"/>
      <c r="M21" s="159" t="str">
        <f>IF(ISERROR(AVERAGE(M9:M19)),"",AVERAGE(M9:M19))</f>
        <v/>
      </c>
      <c r="N21" s="160"/>
      <c r="O21" s="159" t="str">
        <f>IF(ISERROR(AVERAGE(O9:O19)),"",AVERAGE(O9:O19))</f>
        <v/>
      </c>
      <c r="P21" s="160"/>
      <c r="Q21" s="159" t="str">
        <f>IF(ISERROR(AVERAGE(Q9:Q19)),"",AVERAGE(Q9:Q19))</f>
        <v/>
      </c>
      <c r="R21" s="160"/>
      <c r="S21" s="159" t="str">
        <f>IF(ISERROR(AVERAGE(S9:S19)),"",AVERAGE(S9:S19))</f>
        <v/>
      </c>
      <c r="T21" s="160"/>
      <c r="U21" s="159" t="str">
        <f>IF(ISERROR(AVERAGE(U9:U19)),"",AVERAGE(U9:U19))</f>
        <v/>
      </c>
      <c r="V21" s="160"/>
      <c r="W21" s="159" t="str">
        <f>IF(ISERROR(AVERAGE(W9:W19)),"",AVERAGE(W9:W19))</f>
        <v/>
      </c>
      <c r="X21" s="160"/>
      <c r="Y21" s="159" t="str">
        <f>IF(ISERROR(AVERAGE(Y9:Y19)),"",AVERAGE(Y9:Y19))</f>
        <v/>
      </c>
      <c r="Z21" s="160"/>
      <c r="AA21" s="159" t="str">
        <f>IF(ISERROR(AVERAGE(AA9:AA19)),"",AVERAGE(AA9:AA19))</f>
        <v/>
      </c>
      <c r="AB21" s="160"/>
      <c r="AC21" s="159" t="str">
        <f>IF(ISERROR(AVERAGE(AC9:AC19)),"",AVERAGE(AC9:AC19))</f>
        <v/>
      </c>
      <c r="AD21" s="160"/>
      <c r="AE21" s="159" t="str">
        <f>IF(ISERROR(AVERAGE(AE9:AE19)),"",AVERAGE(AE9:AE19))</f>
        <v/>
      </c>
      <c r="AF21" s="160"/>
      <c r="AG21" s="159" t="str">
        <f>IF(ISERROR(AVERAGE(AG9:AG19)),"",AVERAGE(AG9:AG19))</f>
        <v/>
      </c>
      <c r="AH21" s="160"/>
      <c r="AI21" s="159" t="str">
        <f>IF(ISERROR(AVERAGE(AI9:AI19)),"",AVERAGE(AI9:AI19))</f>
        <v/>
      </c>
      <c r="AJ21" s="160"/>
      <c r="AK21" s="159" t="str">
        <f>IF(ISERROR(AVERAGE(AK9:AK19)),"",AVERAGE(AK9:AK19))</f>
        <v/>
      </c>
      <c r="AL21" s="160"/>
      <c r="AM21" s="159" t="str">
        <f>IF(ISERROR(AVERAGE(AM9:AM19)),"",AVERAGE(AM9:AM19))</f>
        <v/>
      </c>
      <c r="AN21" s="160"/>
      <c r="AO21" s="159" t="str">
        <f>IF(ISERROR(AVERAGE(AO9:AO19)),"",AVERAGE(AO9:AO19))</f>
        <v/>
      </c>
      <c r="AP21" s="160"/>
      <c r="AQ21" s="159" t="str">
        <f>IF(ISERROR(AVERAGE(AQ9:AQ19)),"",AVERAGE(AQ9:AQ19))</f>
        <v/>
      </c>
      <c r="AR21" s="160"/>
      <c r="AS21" s="67"/>
    </row>
    <row r="22" spans="1:46" s="12" customFormat="1" ht="15" customHeight="1" thickBot="1" x14ac:dyDescent="0.25">
      <c r="A22" s="61" t="s">
        <v>9</v>
      </c>
      <c r="B22" s="72"/>
      <c r="C22" s="164" t="str">
        <f>IF(ISERROR(RANK(C20,$C20:$AR20,1)),"",RANK(C20,$C20:$AR20,1))</f>
        <v/>
      </c>
      <c r="D22" s="163"/>
      <c r="E22" s="162" t="str">
        <f>IF(ISERROR(RANK(E20,$C20:$AR20,1)),"",RANK(E20,$C20:$AR20,1))</f>
        <v/>
      </c>
      <c r="F22" s="163"/>
      <c r="G22" s="162" t="str">
        <f>IF(ISERROR(RANK(G20,$C20:$AR20,1)),"",RANK(G20,$C20:$AR20,1))</f>
        <v/>
      </c>
      <c r="H22" s="163"/>
      <c r="I22" s="162" t="str">
        <f>IF(ISERROR(RANK(I20,$C20:$AR20,1)),"",RANK(I20,$C20:$AR20,1))</f>
        <v/>
      </c>
      <c r="J22" s="163"/>
      <c r="K22" s="162" t="str">
        <f>IF(ISERROR(RANK(K20,$C20:$AR20,1)),"",RANK(K20,$C20:$AR20,1))</f>
        <v/>
      </c>
      <c r="L22" s="163"/>
      <c r="M22" s="162" t="str">
        <f>IF(ISERROR(RANK(M20,$C20:$AR20,1)),"",RANK(M20,$C20:$AR20,1))</f>
        <v/>
      </c>
      <c r="N22" s="163"/>
      <c r="O22" s="162" t="str">
        <f>IF(ISERROR(RANK(O20,$C20:$AR20,1)),"",RANK(O20,$C20:$AR20,1))</f>
        <v/>
      </c>
      <c r="P22" s="163"/>
      <c r="Q22" s="162" t="str">
        <f>IF(ISERROR(RANK(Q20,$C20:$AR20,1)),"",RANK(Q20,$C20:$AR20,1))</f>
        <v/>
      </c>
      <c r="R22" s="163"/>
      <c r="S22" s="162" t="str">
        <f>IF(ISERROR(RANK(S20,$C20:$AR20,1)),"",RANK(S20,$C20:$AR20,1))</f>
        <v/>
      </c>
      <c r="T22" s="163"/>
      <c r="U22" s="162" t="str">
        <f>IF(ISERROR(RANK(U20,$C20:$AR20,1)),"",RANK(U20,$C20:$AR20,1))</f>
        <v/>
      </c>
      <c r="V22" s="163"/>
      <c r="W22" s="162" t="str">
        <f>IF(ISERROR(RANK(W20,$C20:$AR20,1)),"",RANK(W20,$C20:$AR20,1))</f>
        <v/>
      </c>
      <c r="X22" s="163"/>
      <c r="Y22" s="162" t="str">
        <f>IF(ISERROR(RANK(Y20,$C20:$AR20,1)),"",RANK(Y20,$C20:$AR20,1))</f>
        <v/>
      </c>
      <c r="Z22" s="163"/>
      <c r="AA22" s="162" t="str">
        <f>IF(ISERROR(RANK(AA20,$C20:$AR20,1)),"",RANK(AA20,$C20:$AR20,1))</f>
        <v/>
      </c>
      <c r="AB22" s="163"/>
      <c r="AC22" s="162" t="str">
        <f>IF(ISERROR(RANK(AC20,$C20:$AR20,1)),"",RANK(AC20,$C20:$AR20,1))</f>
        <v/>
      </c>
      <c r="AD22" s="163"/>
      <c r="AE22" s="162" t="str">
        <f>IF(ISERROR(RANK(AE20,$C20:$AR20,1)),"",RANK(AE20,$C20:$AR20,1))</f>
        <v/>
      </c>
      <c r="AF22" s="163"/>
      <c r="AG22" s="162" t="str">
        <f>IF(ISERROR(RANK(AG20,$C20:$AR20,1)),"",RANK(AG20,$C20:$AR20,1))</f>
        <v/>
      </c>
      <c r="AH22" s="163"/>
      <c r="AI22" s="162" t="str">
        <f>IF(ISERROR(RANK(AI20,$C20:$AR20,1)),"",RANK(AI20,$C20:$AR20,1))</f>
        <v/>
      </c>
      <c r="AJ22" s="163"/>
      <c r="AK22" s="162" t="str">
        <f>IF(ISERROR(RANK(AK20,$C20:$AR20,1)),"",RANK(AK20,$C20:$AR20,1))</f>
        <v/>
      </c>
      <c r="AL22" s="163"/>
      <c r="AM22" s="162" t="str">
        <f>IF(ISERROR(RANK(AM20,$C20:$AR20,1)),"",RANK(AM20,$C20:$AR20,1))</f>
        <v/>
      </c>
      <c r="AN22" s="163"/>
      <c r="AO22" s="162" t="str">
        <f>IF(ISERROR(RANK(AO20,$C20:$AR20,1)),"",RANK(AO20,$C20:$AR20,1))</f>
        <v/>
      </c>
      <c r="AP22" s="163"/>
      <c r="AQ22" s="162" t="str">
        <f>IF(ISERROR(RANK(AQ20,$C20:$AR20,1)),"",RANK(AQ20,$C20:$AR20,1))</f>
        <v/>
      </c>
      <c r="AR22" s="163"/>
      <c r="AS22" s="68"/>
    </row>
    <row r="23" spans="1:46" s="12" customFormat="1" ht="6.75" customHeight="1" x14ac:dyDescent="0.2">
      <c r="A23" s="65"/>
      <c r="B23" s="64"/>
      <c r="C23" s="62"/>
      <c r="D23" s="63"/>
      <c r="E23" s="62"/>
      <c r="F23" s="63"/>
      <c r="G23" s="62"/>
      <c r="H23" s="63"/>
      <c r="I23" s="62"/>
      <c r="J23" s="63"/>
      <c r="K23" s="62"/>
      <c r="L23" s="63"/>
      <c r="M23" s="62"/>
      <c r="N23" s="63"/>
      <c r="O23" s="62"/>
      <c r="P23" s="63"/>
      <c r="Q23" s="62"/>
      <c r="R23" s="63"/>
      <c r="S23" s="62"/>
      <c r="T23" s="63"/>
      <c r="U23" s="62"/>
      <c r="V23" s="63"/>
      <c r="W23" s="62"/>
      <c r="X23" s="63"/>
      <c r="Y23" s="62"/>
      <c r="Z23" s="63"/>
      <c r="AA23" s="62"/>
      <c r="AB23" s="63"/>
      <c r="AC23" s="62"/>
      <c r="AD23" s="63"/>
      <c r="AE23" s="62"/>
      <c r="AF23" s="63"/>
      <c r="AG23" s="62"/>
      <c r="AH23" s="63"/>
      <c r="AI23" s="62"/>
      <c r="AJ23" s="63"/>
      <c r="AK23" s="62"/>
      <c r="AL23" s="63"/>
      <c r="AM23" s="63"/>
      <c r="AN23" s="63"/>
      <c r="AO23" s="62"/>
      <c r="AP23" s="63"/>
      <c r="AQ23" s="62"/>
      <c r="AR23" s="63"/>
      <c r="AS23" s="64"/>
    </row>
    <row r="24" spans="1:46" ht="15" customHeight="1" x14ac:dyDescent="0.2">
      <c r="D24" s="6" t="s">
        <v>6</v>
      </c>
      <c r="E24" s="27" t="str">
        <f>Phase1!E37</f>
        <v>-</v>
      </c>
      <c r="F24" s="24"/>
      <c r="G24" s="24"/>
      <c r="H24" s="24"/>
      <c r="I24" s="24"/>
      <c r="J24" s="24"/>
      <c r="K24" s="24"/>
      <c r="L24" s="25"/>
      <c r="M24" s="25"/>
      <c r="Q24" s="3"/>
      <c r="R24" s="6" t="s">
        <v>10</v>
      </c>
      <c r="S24" s="145"/>
      <c r="T24" s="145"/>
      <c r="U24" s="145"/>
      <c r="V24" s="145"/>
      <c r="W24" s="145"/>
      <c r="X24" s="145"/>
      <c r="Y24" s="145"/>
      <c r="Z24" s="47"/>
      <c r="AA24" s="47"/>
      <c r="AH24" s="9" t="s">
        <v>11</v>
      </c>
      <c r="AI24" s="148"/>
      <c r="AJ24" s="149"/>
      <c r="AK24" s="149"/>
      <c r="AL24" s="149"/>
      <c r="AM24" s="149"/>
      <c r="AN24" s="149"/>
      <c r="AO24" s="149"/>
      <c r="AP24" s="150"/>
      <c r="AQ24" s="143"/>
      <c r="AR24" s="3"/>
    </row>
    <row r="25" spans="1:46" ht="15" customHeight="1" x14ac:dyDescent="0.2">
      <c r="D25" s="6" t="s">
        <v>7</v>
      </c>
      <c r="E25" s="28" t="str">
        <f>Phase1!E38</f>
        <v>-</v>
      </c>
      <c r="F25" s="28"/>
      <c r="G25" s="28"/>
      <c r="H25" s="28"/>
      <c r="I25" s="28"/>
      <c r="J25" s="28"/>
      <c r="K25" s="28"/>
      <c r="L25" s="46"/>
      <c r="M25" s="25"/>
      <c r="Q25" s="3"/>
      <c r="R25" s="6" t="s">
        <v>140</v>
      </c>
      <c r="S25" s="58" t="str">
        <f>Phase1!S38</f>
        <v>-</v>
      </c>
      <c r="T25" s="57"/>
      <c r="U25" s="57"/>
      <c r="V25" s="57"/>
      <c r="W25" s="57"/>
      <c r="X25" s="57"/>
      <c r="Y25" s="57"/>
      <c r="Z25" s="59"/>
      <c r="AA25" s="59"/>
      <c r="AH25" s="9" t="s">
        <v>12</v>
      </c>
      <c r="AI25" s="144"/>
      <c r="AJ25" s="151"/>
      <c r="AK25" s="151"/>
      <c r="AL25" s="151"/>
      <c r="AM25" s="151"/>
      <c r="AN25" s="151"/>
      <c r="AO25" s="151"/>
      <c r="AP25" s="151"/>
      <c r="AQ25" s="152"/>
      <c r="AR25" s="3"/>
    </row>
    <row r="26" spans="1:46" ht="15" customHeight="1" x14ac:dyDescent="0.2">
      <c r="C26" s="112" t="s">
        <v>44</v>
      </c>
      <c r="N26" s="48"/>
      <c r="O26" s="3"/>
      <c r="Z26" s="25"/>
      <c r="AA26" s="25"/>
      <c r="AG26" s="3"/>
      <c r="AR26" s="3"/>
      <c r="AS26" s="5"/>
    </row>
    <row r="27" spans="1:46" ht="14.1" customHeight="1" x14ac:dyDescent="0.2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</row>
    <row r="28" spans="1:46" ht="14.1" customHeight="1" x14ac:dyDescent="0.2">
      <c r="A28" s="26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1:46" ht="15.75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</row>
    <row r="30" spans="1:46" ht="15" x14ac:dyDescent="0.2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  <row r="31" spans="1:46" ht="15" x14ac:dyDescent="0.2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</row>
    <row r="32" spans="1:46" x14ac:dyDescent="0.2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</row>
  </sheetData>
  <sheetProtection password="DFDD" sheet="1" objects="1" scenarios="1"/>
  <mergeCells count="89">
    <mergeCell ref="AG20:AH20"/>
    <mergeCell ref="AQ20:AR20"/>
    <mergeCell ref="AI20:AJ20"/>
    <mergeCell ref="AK20:AL20"/>
    <mergeCell ref="AM20:AN20"/>
    <mergeCell ref="AO20:AP20"/>
    <mergeCell ref="AE20:AF20"/>
    <mergeCell ref="Q20:R20"/>
    <mergeCell ref="S20:T20"/>
    <mergeCell ref="U20:V20"/>
    <mergeCell ref="W20:X20"/>
    <mergeCell ref="AQ6:AR6"/>
    <mergeCell ref="A4:Q4"/>
    <mergeCell ref="Y20:Z20"/>
    <mergeCell ref="AA20:AB20"/>
    <mergeCell ref="AC20:AD20"/>
    <mergeCell ref="I6:J6"/>
    <mergeCell ref="K6:L6"/>
    <mergeCell ref="S6:T6"/>
    <mergeCell ref="C20:D20"/>
    <mergeCell ref="E20:F20"/>
    <mergeCell ref="G20:H20"/>
    <mergeCell ref="I20:J20"/>
    <mergeCell ref="K20:L20"/>
    <mergeCell ref="M20:N20"/>
    <mergeCell ref="O20:P20"/>
    <mergeCell ref="O6:P6"/>
    <mergeCell ref="AE6:AF6"/>
    <mergeCell ref="AG6:AH6"/>
    <mergeCell ref="C6:D6"/>
    <mergeCell ref="E6:F6"/>
    <mergeCell ref="AO6:AP6"/>
    <mergeCell ref="Q6:R6"/>
    <mergeCell ref="C22:D22"/>
    <mergeCell ref="E22:F22"/>
    <mergeCell ref="G22:H22"/>
    <mergeCell ref="I22:J22"/>
    <mergeCell ref="A1:AS2"/>
    <mergeCell ref="AM6:AN6"/>
    <mergeCell ref="U6:V6"/>
    <mergeCell ref="W6:X6"/>
    <mergeCell ref="Y6:Z6"/>
    <mergeCell ref="AI6:AJ6"/>
    <mergeCell ref="G6:H6"/>
    <mergeCell ref="M6:N6"/>
    <mergeCell ref="AK6:AL6"/>
    <mergeCell ref="C5:AR5"/>
    <mergeCell ref="AA6:AB6"/>
    <mergeCell ref="AC6:AD6"/>
    <mergeCell ref="K21:L21"/>
    <mergeCell ref="M21:N21"/>
    <mergeCell ref="AO22:AP22"/>
    <mergeCell ref="AQ22:AR22"/>
    <mergeCell ref="AM22:AN22"/>
    <mergeCell ref="AA22:AB22"/>
    <mergeCell ref="AC22:AD22"/>
    <mergeCell ref="AE22:AF22"/>
    <mergeCell ref="AG22:AH22"/>
    <mergeCell ref="AK22:AL22"/>
    <mergeCell ref="K22:L22"/>
    <mergeCell ref="M22:N22"/>
    <mergeCell ref="O22:P22"/>
    <mergeCell ref="Q22:R22"/>
    <mergeCell ref="AG21:AH21"/>
    <mergeCell ref="S21:T21"/>
    <mergeCell ref="U21:V21"/>
    <mergeCell ref="W21:X21"/>
    <mergeCell ref="Y21:Z21"/>
    <mergeCell ref="AI22:AJ22"/>
    <mergeCell ref="S22:T22"/>
    <mergeCell ref="U22:V22"/>
    <mergeCell ref="W22:X22"/>
    <mergeCell ref="Y22:Z22"/>
    <mergeCell ref="O21:P21"/>
    <mergeCell ref="Q21:R21"/>
    <mergeCell ref="C9:AR9"/>
    <mergeCell ref="C18:AR18"/>
    <mergeCell ref="AQ21:AR21"/>
    <mergeCell ref="AI21:AJ21"/>
    <mergeCell ref="AK21:AL21"/>
    <mergeCell ref="AM21:AN21"/>
    <mergeCell ref="AO21:AP21"/>
    <mergeCell ref="AA21:AB21"/>
    <mergeCell ref="AC21:AD21"/>
    <mergeCell ref="AE21:AF21"/>
    <mergeCell ref="C21:D21"/>
    <mergeCell ref="E21:F21"/>
    <mergeCell ref="G21:H21"/>
    <mergeCell ref="I21:J21"/>
  </mergeCells>
  <phoneticPr fontId="2" type="noConversion"/>
  <printOptions horizontalCentered="1"/>
  <pageMargins left="0" right="0" top="0.5" bottom="0.25" header="0.5" footer="0.5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"/>
  <sheetViews>
    <sheetView showGridLines="0" zoomScaleNormal="100" zoomScaleSheetLayoutView="100" workbookViewId="0"/>
  </sheetViews>
  <sheetFormatPr defaultRowHeight="12.75" x14ac:dyDescent="0.2"/>
  <cols>
    <col min="1" max="1" width="53.7109375" customWidth="1"/>
    <col min="2" max="2" width="39.7109375" customWidth="1"/>
  </cols>
  <sheetData>
    <row r="1" spans="1:2" ht="30" customHeight="1" x14ac:dyDescent="0.2"/>
    <row r="2" spans="1:2" ht="20.25" x14ac:dyDescent="0.3">
      <c r="A2" s="176" t="s">
        <v>115</v>
      </c>
      <c r="B2" s="176"/>
    </row>
    <row r="3" spans="1:2" ht="20.25" x14ac:dyDescent="0.3">
      <c r="A3" s="176" t="s">
        <v>59</v>
      </c>
      <c r="B3" s="176"/>
    </row>
    <row r="4" spans="1:2" ht="3" customHeight="1" x14ac:dyDescent="0.3">
      <c r="A4" s="120"/>
      <c r="B4" s="120"/>
    </row>
    <row r="6" spans="1:2" ht="13.5" thickBot="1" x14ac:dyDescent="0.25"/>
    <row r="7" spans="1:2" x14ac:dyDescent="0.2">
      <c r="B7" s="121"/>
    </row>
    <row r="8" spans="1:2" x14ac:dyDescent="0.2">
      <c r="B8" s="133" t="str">
        <f>Phase4!A10</f>
        <v>1. Fake pass - shoot</v>
      </c>
    </row>
    <row r="9" spans="1:2" x14ac:dyDescent="0.2">
      <c r="B9" s="133" t="str">
        <f>Phase4!A11</f>
        <v>2. Fake shot - deke</v>
      </c>
    </row>
    <row r="10" spans="1:2" x14ac:dyDescent="0.2">
      <c r="B10" s="133" t="str">
        <f>Phase4!A12</f>
        <v>3. Fake wrist shot</v>
      </c>
    </row>
    <row r="11" spans="1:2" x14ac:dyDescent="0.2">
      <c r="B11" s="133" t="str">
        <f>Phase4!A13</f>
        <v>4. Fake shot - pass</v>
      </c>
    </row>
    <row r="12" spans="1:2" x14ac:dyDescent="0.2">
      <c r="B12" s="133" t="str">
        <f>Phase4!A17</f>
        <v>8. Double fake</v>
      </c>
    </row>
    <row r="13" spans="1:2" x14ac:dyDescent="0.2">
      <c r="B13" s="133"/>
    </row>
    <row r="14" spans="1:2" x14ac:dyDescent="0.2">
      <c r="B14" s="133"/>
    </row>
    <row r="15" spans="1:2" ht="13.5" thickBot="1" x14ac:dyDescent="0.25">
      <c r="B15" s="134"/>
    </row>
    <row r="18" spans="2:2" ht="13.5" thickBot="1" x14ac:dyDescent="0.25"/>
    <row r="19" spans="2:2" x14ac:dyDescent="0.2">
      <c r="B19" s="121"/>
    </row>
    <row r="20" spans="2:2" x14ac:dyDescent="0.2">
      <c r="B20" s="133" t="str">
        <f>Phase4!A14</f>
        <v>5. Puck protection basics</v>
      </c>
    </row>
    <row r="21" spans="2:2" x14ac:dyDescent="0.2">
      <c r="B21" s="133" t="str">
        <f>Phase4!A15</f>
        <v>6. Puck protection - turnbacks</v>
      </c>
    </row>
    <row r="22" spans="2:2" x14ac:dyDescent="0.2">
      <c r="B22" s="133" t="str">
        <f>Phase4!A16</f>
        <v>7. Puck protection - loose puck</v>
      </c>
    </row>
    <row r="23" spans="2:2" x14ac:dyDescent="0.2">
      <c r="B23" s="133"/>
    </row>
    <row r="24" spans="2:2" x14ac:dyDescent="0.2">
      <c r="B24" s="133"/>
    </row>
    <row r="25" spans="2:2" x14ac:dyDescent="0.2">
      <c r="B25" s="133"/>
    </row>
    <row r="26" spans="2:2" x14ac:dyDescent="0.2">
      <c r="B26" s="133"/>
    </row>
    <row r="27" spans="2:2" ht="13.5" thickBot="1" x14ac:dyDescent="0.25">
      <c r="B27" s="134"/>
    </row>
    <row r="30" spans="2:2" ht="13.5" thickBot="1" x14ac:dyDescent="0.25"/>
    <row r="31" spans="2:2" x14ac:dyDescent="0.2">
      <c r="B31" s="121"/>
    </row>
    <row r="32" spans="2:2" x14ac:dyDescent="0.2">
      <c r="B32" s="133" t="str">
        <f>Phase4!A19</f>
        <v>9. Area pass</v>
      </c>
    </row>
    <row r="33" spans="2:2" x14ac:dyDescent="0.2">
      <c r="B33" s="133"/>
    </row>
    <row r="34" spans="2:2" x14ac:dyDescent="0.2">
      <c r="B34" s="133"/>
    </row>
    <row r="35" spans="2:2" x14ac:dyDescent="0.2">
      <c r="B35" s="133"/>
    </row>
    <row r="36" spans="2:2" x14ac:dyDescent="0.2">
      <c r="B36" s="133"/>
    </row>
    <row r="37" spans="2:2" x14ac:dyDescent="0.2">
      <c r="B37" s="133"/>
    </row>
    <row r="38" spans="2:2" x14ac:dyDescent="0.2">
      <c r="B38" s="133"/>
    </row>
    <row r="39" spans="2:2" ht="13.5" thickBot="1" x14ac:dyDescent="0.25">
      <c r="B39" s="134"/>
    </row>
    <row r="43" spans="2:2" x14ac:dyDescent="0.2">
      <c r="B43" s="3"/>
    </row>
    <row r="44" spans="2:2" x14ac:dyDescent="0.2">
      <c r="B44" s="182"/>
    </row>
    <row r="45" spans="2:2" x14ac:dyDescent="0.2">
      <c r="B45" s="182"/>
    </row>
    <row r="46" spans="2:2" x14ac:dyDescent="0.2">
      <c r="B46" s="182"/>
    </row>
    <row r="47" spans="2:2" x14ac:dyDescent="0.2">
      <c r="B47" s="182"/>
    </row>
    <row r="48" spans="2:2" x14ac:dyDescent="0.2">
      <c r="B48" s="182"/>
    </row>
    <row r="49" spans="2:2" x14ac:dyDescent="0.2">
      <c r="B49" s="182"/>
    </row>
    <row r="50" spans="2:2" x14ac:dyDescent="0.2">
      <c r="B50" s="182"/>
    </row>
    <row r="51" spans="2:2" x14ac:dyDescent="0.2">
      <c r="B51" s="182"/>
    </row>
  </sheetData>
  <sheetProtection password="DFDD" sheet="1" objects="1" scenarios="1"/>
  <mergeCells count="3">
    <mergeCell ref="B44:B51"/>
    <mergeCell ref="A2:B2"/>
    <mergeCell ref="A3:B3"/>
  </mergeCells>
  <phoneticPr fontId="2" type="noConversion"/>
  <printOptions horizontalCentered="1"/>
  <pageMargins left="0.5" right="0.5" top="0.75" bottom="0.75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U38"/>
  <sheetViews>
    <sheetView showGridLines="0" zoomScaleNormal="100" zoomScaleSheetLayoutView="100" workbookViewId="0">
      <pane ySplit="8" topLeftCell="A9" activePane="bottomLeft" state="frozen"/>
      <selection pane="bottomLeft" activeCell="C9" sqref="C9:AR9"/>
    </sheetView>
  </sheetViews>
  <sheetFormatPr defaultRowHeight="12.75" x14ac:dyDescent="0.2"/>
  <cols>
    <col min="1" max="1" width="19.85546875" customWidth="1"/>
    <col min="2" max="2" width="0.42578125" customWidth="1"/>
    <col min="3" max="3" width="3.28515625" customWidth="1"/>
    <col min="4" max="4" width="2.28515625" customWidth="1"/>
    <col min="5" max="5" width="3.28515625" customWidth="1"/>
    <col min="6" max="6" width="2.28515625" customWidth="1"/>
    <col min="7" max="7" width="3.28515625" customWidth="1"/>
    <col min="8" max="8" width="2.28515625" customWidth="1"/>
    <col min="9" max="9" width="3.28515625" customWidth="1"/>
    <col min="10" max="10" width="2.28515625" customWidth="1"/>
    <col min="11" max="11" width="3.28515625" customWidth="1"/>
    <col min="12" max="12" width="2.28515625" customWidth="1"/>
    <col min="13" max="13" width="3.28515625" customWidth="1"/>
    <col min="14" max="14" width="2.28515625" customWidth="1"/>
    <col min="15" max="15" width="3.28515625" customWidth="1"/>
    <col min="16" max="16" width="2.28515625" customWidth="1"/>
    <col min="17" max="17" width="3.28515625" customWidth="1"/>
    <col min="18" max="18" width="2.28515625" customWidth="1"/>
    <col min="19" max="19" width="3.28515625" customWidth="1"/>
    <col min="20" max="20" width="2.28515625" customWidth="1"/>
    <col min="21" max="21" width="3.28515625" customWidth="1"/>
    <col min="22" max="22" width="2.28515625" customWidth="1"/>
    <col min="23" max="23" width="3.28515625" customWidth="1"/>
    <col min="24" max="24" width="2.28515625" customWidth="1"/>
    <col min="25" max="25" width="3.28515625" customWidth="1"/>
    <col min="26" max="26" width="2.28515625" customWidth="1"/>
    <col min="27" max="27" width="3.28515625" customWidth="1"/>
    <col min="28" max="28" width="2.28515625" customWidth="1"/>
    <col min="29" max="29" width="3.28515625" customWidth="1"/>
    <col min="30" max="30" width="2.28515625" customWidth="1"/>
    <col min="31" max="31" width="3.28515625" customWidth="1"/>
    <col min="32" max="32" width="2.28515625" customWidth="1"/>
    <col min="33" max="33" width="3.28515625" customWidth="1"/>
    <col min="34" max="34" width="2.28515625" customWidth="1"/>
    <col min="35" max="35" width="3.28515625" customWidth="1"/>
    <col min="36" max="36" width="2.28515625" customWidth="1"/>
    <col min="37" max="37" width="3.28515625" customWidth="1"/>
    <col min="38" max="38" width="2.28515625" customWidth="1"/>
    <col min="39" max="39" width="3.28515625" customWidth="1"/>
    <col min="40" max="40" width="2.28515625" customWidth="1"/>
    <col min="41" max="41" width="3.28515625" customWidth="1"/>
    <col min="42" max="42" width="2.28515625" customWidth="1"/>
    <col min="43" max="43" width="3.28515625" customWidth="1"/>
    <col min="44" max="44" width="2.28515625" customWidth="1"/>
    <col min="45" max="45" width="0.42578125" customWidth="1"/>
  </cols>
  <sheetData>
    <row r="1" spans="1:229" ht="27.75" customHeight="1" x14ac:dyDescent="0.4">
      <c r="A1" s="165" t="s">
        <v>116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29"/>
    </row>
    <row r="2" spans="1:229" ht="24" customHeight="1" x14ac:dyDescent="0.2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</row>
    <row r="3" spans="1:229" ht="3.75" customHeight="1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  <c r="AQ3" s="74"/>
      <c r="AR3" s="74"/>
      <c r="AS3" s="74"/>
    </row>
    <row r="4" spans="1:229" s="11" customFormat="1" ht="13.5" thickBot="1" x14ac:dyDescent="0.25">
      <c r="A4" s="180" t="s">
        <v>60</v>
      </c>
      <c r="B4" s="172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229" s="12" customFormat="1" ht="15" customHeight="1" thickBot="1" x14ac:dyDescent="0.3">
      <c r="A5" s="123" t="s">
        <v>61</v>
      </c>
      <c r="B5" s="70"/>
      <c r="C5" s="181" t="s">
        <v>4</v>
      </c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40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</row>
    <row r="6" spans="1:229" s="13" customFormat="1" ht="40.5" customHeight="1" x14ac:dyDescent="0.2">
      <c r="A6" s="77" t="s">
        <v>3</v>
      </c>
      <c r="B6" s="53"/>
      <c r="C6" s="179" t="str">
        <f>Phase1!C6:D6</f>
        <v>Name 1</v>
      </c>
      <c r="D6" s="178"/>
      <c r="E6" s="177" t="str">
        <f>Phase1!E6:F6</f>
        <v>Name 2</v>
      </c>
      <c r="F6" s="178"/>
      <c r="G6" s="177" t="str">
        <f>Phase1!G6:H6</f>
        <v>Name 3</v>
      </c>
      <c r="H6" s="178"/>
      <c r="I6" s="177" t="str">
        <f>Phase1!I6:J6</f>
        <v>Name 4</v>
      </c>
      <c r="J6" s="178"/>
      <c r="K6" s="177" t="str">
        <f>Phase1!K6:L6</f>
        <v>Name 5</v>
      </c>
      <c r="L6" s="178"/>
      <c r="M6" s="177" t="str">
        <f>Phase1!M6:N6</f>
        <v>Name 6</v>
      </c>
      <c r="N6" s="178"/>
      <c r="O6" s="177" t="str">
        <f>Phase1!O6:P6</f>
        <v>Name 7</v>
      </c>
      <c r="P6" s="178"/>
      <c r="Q6" s="177" t="str">
        <f>Phase1!Q6:R6</f>
        <v>Name 8</v>
      </c>
      <c r="R6" s="178"/>
      <c r="S6" s="177" t="str">
        <f>Phase1!S6:T6</f>
        <v>Name 9</v>
      </c>
      <c r="T6" s="178"/>
      <c r="U6" s="177" t="str">
        <f>Phase1!U6:V6</f>
        <v>Name 10</v>
      </c>
      <c r="V6" s="178"/>
      <c r="W6" s="177" t="str">
        <f>Phase1!W6:X6</f>
        <v>Name 11</v>
      </c>
      <c r="X6" s="178"/>
      <c r="Y6" s="177" t="str">
        <f>Phase1!Y6:Z6</f>
        <v>Name 12</v>
      </c>
      <c r="Z6" s="178"/>
      <c r="AA6" s="177" t="str">
        <f>Phase1!AA6:AB6</f>
        <v>Name 13</v>
      </c>
      <c r="AB6" s="178"/>
      <c r="AC6" s="177" t="str">
        <f>Phase1!AC6:AD6</f>
        <v>Name 14</v>
      </c>
      <c r="AD6" s="178"/>
      <c r="AE6" s="177" t="str">
        <f>Phase1!AE6:AF6</f>
        <v>Name 15</v>
      </c>
      <c r="AF6" s="178"/>
      <c r="AG6" s="177" t="str">
        <f>Phase1!AG6:AH6</f>
        <v>Name 16</v>
      </c>
      <c r="AH6" s="178"/>
      <c r="AI6" s="177" t="str">
        <f>Phase1!AI6:AJ6</f>
        <v>Name 17</v>
      </c>
      <c r="AJ6" s="178"/>
      <c r="AK6" s="177" t="str">
        <f>Phase1!AK6:AL6</f>
        <v>Name 18</v>
      </c>
      <c r="AL6" s="178"/>
      <c r="AM6" s="177" t="str">
        <f>Phase1!AM6:AN6</f>
        <v>Name 19</v>
      </c>
      <c r="AN6" s="178"/>
      <c r="AO6" s="177" t="str">
        <f>Phase1!AO6:AP6</f>
        <v>Name 20</v>
      </c>
      <c r="AP6" s="178"/>
      <c r="AQ6" s="177" t="str">
        <f>Phase1!AQ6:AR6</f>
        <v>Name 21</v>
      </c>
      <c r="AR6" s="178"/>
      <c r="AS6" s="50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</row>
    <row r="7" spans="1:229" s="14" customFormat="1" ht="5.25" customHeight="1" x14ac:dyDescent="0.2">
      <c r="A7" s="60"/>
      <c r="B7" s="53"/>
      <c r="C7" s="117"/>
      <c r="D7" s="55"/>
      <c r="E7" s="54"/>
      <c r="F7" s="55"/>
      <c r="G7" s="54"/>
      <c r="H7" s="55"/>
      <c r="I7" s="54"/>
      <c r="J7" s="55"/>
      <c r="K7" s="54"/>
      <c r="L7" s="55"/>
      <c r="M7" s="54"/>
      <c r="N7" s="55"/>
      <c r="O7" s="54"/>
      <c r="P7" s="55"/>
      <c r="Q7" s="54"/>
      <c r="R7" s="55"/>
      <c r="S7" s="54"/>
      <c r="T7" s="55"/>
      <c r="U7" s="54"/>
      <c r="V7" s="55"/>
      <c r="W7" s="54"/>
      <c r="X7" s="55"/>
      <c r="Y7" s="54"/>
      <c r="Z7" s="55"/>
      <c r="AA7" s="54"/>
      <c r="AB7" s="55"/>
      <c r="AC7" s="54"/>
      <c r="AD7" s="55"/>
      <c r="AE7" s="54"/>
      <c r="AF7" s="55"/>
      <c r="AG7" s="54"/>
      <c r="AH7" s="55"/>
      <c r="AI7" s="54"/>
      <c r="AJ7" s="55"/>
      <c r="AK7" s="54"/>
      <c r="AL7" s="55"/>
      <c r="AM7" s="54"/>
      <c r="AN7" s="55"/>
      <c r="AO7" s="54"/>
      <c r="AP7" s="55"/>
      <c r="AQ7" s="54"/>
      <c r="AR7" s="55"/>
      <c r="AS7" s="66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</row>
    <row r="8" spans="1:229" s="15" customFormat="1" ht="12" customHeight="1" thickBot="1" x14ac:dyDescent="0.25">
      <c r="A8" s="69" t="s">
        <v>5</v>
      </c>
      <c r="B8" s="41"/>
      <c r="C8" s="118">
        <v>1</v>
      </c>
      <c r="D8" s="37" t="s">
        <v>0</v>
      </c>
      <c r="E8" s="108">
        <v>2</v>
      </c>
      <c r="F8" s="52" t="s">
        <v>0</v>
      </c>
      <c r="G8" s="108">
        <v>3</v>
      </c>
      <c r="H8" s="52" t="s">
        <v>0</v>
      </c>
      <c r="I8" s="108">
        <v>4</v>
      </c>
      <c r="J8" s="52" t="s">
        <v>0</v>
      </c>
      <c r="K8" s="108">
        <v>5</v>
      </c>
      <c r="L8" s="52" t="s">
        <v>0</v>
      </c>
      <c r="M8" s="106">
        <v>6</v>
      </c>
      <c r="N8" s="35" t="s">
        <v>0</v>
      </c>
      <c r="O8" s="106">
        <v>7</v>
      </c>
      <c r="P8" s="36" t="s">
        <v>0</v>
      </c>
      <c r="Q8" s="108">
        <v>8</v>
      </c>
      <c r="R8" s="37" t="s">
        <v>0</v>
      </c>
      <c r="S8" s="108">
        <v>9</v>
      </c>
      <c r="T8" s="52" t="s">
        <v>0</v>
      </c>
      <c r="U8" s="108">
        <v>10</v>
      </c>
      <c r="V8" s="52" t="s">
        <v>0</v>
      </c>
      <c r="W8" s="107">
        <v>11</v>
      </c>
      <c r="X8" s="36" t="s">
        <v>0</v>
      </c>
      <c r="Y8" s="106">
        <v>12</v>
      </c>
      <c r="Z8" s="36" t="s">
        <v>0</v>
      </c>
      <c r="AA8" s="106">
        <v>13</v>
      </c>
      <c r="AB8" s="35" t="s">
        <v>0</v>
      </c>
      <c r="AC8" s="106">
        <v>14</v>
      </c>
      <c r="AD8" s="38" t="s">
        <v>0</v>
      </c>
      <c r="AE8" s="106">
        <v>15</v>
      </c>
      <c r="AF8" s="76" t="s">
        <v>0</v>
      </c>
      <c r="AG8" s="106">
        <v>16</v>
      </c>
      <c r="AH8" s="76" t="s">
        <v>0</v>
      </c>
      <c r="AI8" s="106">
        <v>17</v>
      </c>
      <c r="AJ8" s="39" t="s">
        <v>0</v>
      </c>
      <c r="AK8" s="106">
        <v>18</v>
      </c>
      <c r="AL8" s="76" t="s">
        <v>0</v>
      </c>
      <c r="AM8" s="106">
        <v>19</v>
      </c>
      <c r="AN8" s="76" t="s">
        <v>0</v>
      </c>
      <c r="AO8" s="106">
        <v>20</v>
      </c>
      <c r="AP8" s="39" t="s">
        <v>0</v>
      </c>
      <c r="AQ8" s="106">
        <v>21</v>
      </c>
      <c r="AR8" s="39" t="s">
        <v>0</v>
      </c>
      <c r="AS8" s="42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</row>
    <row r="9" spans="1:229" s="12" customFormat="1" ht="12.75" customHeight="1" thickBot="1" x14ac:dyDescent="0.25">
      <c r="A9" s="122" t="s">
        <v>51</v>
      </c>
      <c r="B9" s="71"/>
      <c r="C9" s="183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5"/>
      <c r="AS9" s="67"/>
      <c r="AT9" s="49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</row>
    <row r="10" spans="1:229" s="12" customFormat="1" ht="20.100000000000001" customHeight="1" x14ac:dyDescent="0.2">
      <c r="A10" s="129" t="s">
        <v>108</v>
      </c>
      <c r="B10" s="71"/>
      <c r="C10" s="139" t="s">
        <v>2</v>
      </c>
      <c r="D10" s="75" t="str">
        <f>IF(ISERROR(IF(C10&gt;=0,RANK(C10,($C10,$E10,$G10,$I10,$K10,$M10,$O10,$Q10,$S10,$U10,$W10,$Y10,$AA10,$AC10,$AE10,$AG10,$AI10,$AK10,$AM10,$AO10,$AQ10),0),"")),"",(IF(C10&gt;=0,RANK(C10,($C10,$E10,$G10,$I10,$K10,$M10,$O10,$Q10,$S10,$U10,$W10,$Y10,$AA10,$AC10,$AE10,$AG10,$AI10,$AK10,$AM10,$AO10,$AQ10),0),"")))</f>
        <v/>
      </c>
      <c r="E10" s="140" t="s">
        <v>2</v>
      </c>
      <c r="F10" s="75" t="str">
        <f>IF(ISERROR(IF(E10&gt;=0,RANK(E10,($C10,$E10,$G10,$I10,$K10,$M10,$O10,$Q10,$S10,$U10,$W10,$Y10,$AA10,$AC10,$AE10,$AG10,$AI10,$AK10,$AM10,$AO10,$AQ10),0),"")),"",(IF(E10&gt;=0,RANK(E10,($C10,$E10,$G10,$I10,$K10,$M10,$O10,$Q10,$S10,$U10,$W10,$Y10,$AA10,$AC10,$AE10,$AG10,$AI10,$AK10,$AM10,$AO10,$AQ10),0),"")))</f>
        <v/>
      </c>
      <c r="G10" s="141" t="s">
        <v>2</v>
      </c>
      <c r="H10" s="75" t="str">
        <f>IF(ISERROR(IF(G10&gt;=0,RANK(G10,($C10,$E10,$G10,$I10,$K10,$M10,$O10,$Q10,$S10,$U10,$W10,$Y10,$AA10,$AC10,$AE10,$AG10,$AI10,$AK10,$AM10,$AO10,$AQ10),0),"")),"",(IF(G10&gt;=0,RANK(G10,($C10,$E10,$G10,$I10,$K10,$M10,$O10,$Q10,$S10,$U10,$W10,$Y10,$AA10,$AC10,$AE10,$AG10,$AI10,$AK10,$AM10,$AO10,$AQ10),0),"")))</f>
        <v/>
      </c>
      <c r="I10" s="141" t="s">
        <v>2</v>
      </c>
      <c r="J10" s="75" t="str">
        <f>IF(ISERROR(IF(I10&gt;=0,RANK(I10,($C10,$E10,$G10,$I10,$K10,$M10,$O10,$Q10,$S10,$U10,$W10,$Y10,$AA10,$AC10,$AE10,$AG10,$AI10,$AK10,$AM10,$AO10,$AQ10),0),"")),"",(IF(I10&gt;=0,RANK(I10,($C10,$E10,$G10,$I10,$K10,$M10,$O10,$Q10,$S10,$U10,$W10,$Y10,$AA10,$AC10,$AE10,$AG10,$AI10,$AK10,$AM10,$AO10,$AQ10),0),"")))</f>
        <v/>
      </c>
      <c r="K10" s="141" t="s">
        <v>2</v>
      </c>
      <c r="L10" s="75" t="str">
        <f>IF(ISERROR(IF(K10&gt;=0,RANK(K10,($C10,$E10,$G10,$I10,$K10,$M10,$O10,$Q10,$S10,$U10,$W10,$Y10,$AA10,$AC10,$AE10,$AG10,$AI10,$AK10,$AM10,$AO10,$AQ10),0),"")),"",(IF(K10&gt;=0,RANK(K10,($C10,$E10,$G10,$I10,$K10,$M10,$O10,$Q10,$S10,$U10,$W10,$Y10,$AA10,$AC10,$AE10,$AG10,$AI10,$AK10,$AM10,$AO10,$AQ10),0),"")))</f>
        <v/>
      </c>
      <c r="M10" s="141" t="s">
        <v>2</v>
      </c>
      <c r="N10" s="75" t="str">
        <f>IF(ISERROR(IF(M10&gt;=0,RANK(M10,($C10,$E10,$G10,$I10,$K10,$M10,$O10,$Q10,$S10,$U10,$W10,$Y10,$AA10,$AC10,$AE10,$AG10,$AI10,$AK10,$AM10,$AO10,$AQ10),0),"")),"",(IF(M10&gt;=0,RANK(M10,($C10,$E10,$G10,$I10,$K10,$M10,$O10,$Q10,$S10,$U10,$W10,$Y10,$AA10,$AC10,$AE10,$AG10,$AI10,$AK10,$AM10,$AO10,$AQ10),0),"")))</f>
        <v/>
      </c>
      <c r="O10" s="141" t="s">
        <v>2</v>
      </c>
      <c r="P10" s="75" t="str">
        <f>IF(ISERROR(IF(O10&gt;=0,RANK(O10,($C10,$E10,$G10,$I10,$K10,$M10,$O10,$Q10,$S10,$U10,$W10,$Y10,$AA10,$AC10,$AE10,$AG10,$AI10,$AK10,$AM10,$AO10,$AQ10),0),"")),"",(IF(O10&gt;=0,RANK(O10,($C10,$E10,$G10,$I10,$K10,$M10,$O10,$Q10,$S10,$U10,$W10,$Y10,$AA10,$AC10,$AE10,$AG10,$AI10,$AK10,$AM10,$AO10,$AQ10),0),"")))</f>
        <v/>
      </c>
      <c r="Q10" s="141" t="s">
        <v>2</v>
      </c>
      <c r="R10" s="75" t="str">
        <f>IF(ISERROR(IF(Q10&gt;=0,RANK(Q10,($C10,$E10,$G10,$I10,$K10,$M10,$O10,$Q10,$S10,$U10,$W10,$Y10,$AA10,$AC10,$AE10,$AG10,$AI10,$AK10,$AM10,$AO10,$AQ10),0),"")),"",(IF(Q10&gt;=0,RANK(Q10,($C10,$E10,$G10,$I10,$K10,$M10,$O10,$Q10,$S10,$U10,$W10,$Y10,$AA10,$AC10,$AE10,$AG10,$AI10,$AK10,$AM10,$AO10,$AQ10),0),"")))</f>
        <v/>
      </c>
      <c r="S10" s="141" t="s">
        <v>2</v>
      </c>
      <c r="T10" s="75" t="str">
        <f>IF(ISERROR(IF(S10&gt;=0,RANK(S10,($C10,$E10,$G10,$I10,$K10,$M10,$O10,$Q10,$S10,$U10,$W10,$Y10,$AA10,$AC10,$AE10,$AG10,$AI10,$AK10,$AM10,$AO10,$AQ10),0),"")),"",(IF(S10&gt;=0,RANK(S10,($C10,$E10,$G10,$I10,$K10,$M10,$O10,$Q10,$S10,$U10,$W10,$Y10,$AA10,$AC10,$AE10,$AG10,$AI10,$AK10,$AM10,$AO10,$AQ10),0),"")))</f>
        <v/>
      </c>
      <c r="U10" s="141" t="s">
        <v>2</v>
      </c>
      <c r="V10" s="75" t="str">
        <f>IF(ISERROR(IF(U10&gt;=0,RANK(U10,($C10,$E10,$G10,$I10,$K10,$M10,$O10,$Q10,$S10,$U10,$W10,$Y10,$AA10,$AC10,$AE10,$AG10,$AI10,$AK10,$AM10,$AO10,$AQ10),0),"")),"",(IF(U10&gt;=0,RANK(U10,($C10,$E10,$G10,$I10,$K10,$M10,$O10,$Q10,$S10,$U10,$W10,$Y10,$AA10,$AC10,$AE10,$AG10,$AI10,$AK10,$AM10,$AO10,$AQ10),0),"")))</f>
        <v/>
      </c>
      <c r="W10" s="141" t="s">
        <v>2</v>
      </c>
      <c r="X10" s="75" t="str">
        <f>IF(ISERROR(IF(W10&gt;=0,RANK(W10,($C10,$E10,$G10,$I10,$K10,$M10,$O10,$Q10,$S10,$U10,$W10,$Y10,$AA10,$AC10,$AE10,$AG10,$AI10,$AK10,$AM10,$AO10,$AQ10),0),"")),"",(IF(W10&gt;=0,RANK(W10,($C10,$E10,$G10,$I10,$K10,$M10,$O10,$Q10,$S10,$U10,$W10,$Y10,$AA10,$AC10,$AE10,$AG10,$AI10,$AK10,$AM10,$AO10,$AQ10),0),"")))</f>
        <v/>
      </c>
      <c r="Y10" s="141" t="s">
        <v>2</v>
      </c>
      <c r="Z10" s="75" t="str">
        <f>IF(ISERROR(IF(Y10&gt;=0,RANK(Y10,($C10,$E10,$G10,$I10,$K10,$M10,$O10,$Q10,$S10,$U10,$W10,$Y10,$AA10,$AC10,$AE10,$AG10,$AI10,$AK10,$AM10,$AO10,$AQ10),0),"")),"",(IF(Y10&gt;=0,RANK(Y10,($C10,$E10,$G10,$I10,$K10,$M10,$O10,$Q10,$S10,$U10,$W10,$Y10,$AA10,$AC10,$AE10,$AG10,$AI10,$AK10,$AM10,$AO10,$AQ10),0),"")))</f>
        <v/>
      </c>
      <c r="AA10" s="141" t="s">
        <v>2</v>
      </c>
      <c r="AB10" s="75" t="str">
        <f>IF(ISERROR(IF(AA10&gt;=0,RANK(AA10,($C10,$E10,$G10,$I10,$K10,$M10,$O10,$Q10,$S10,$U10,$W10,$Y10,$AA10,$AC10,$AE10,$AG10,$AI10,$AK10,$AM10,$AO10,$AQ10),0),"")),"",(IF(AA10&gt;=0,RANK(AA10,($C10,$E10,$G10,$I10,$K10,$M10,$O10,$Q10,$S10,$U10,$W10,$Y10,$AA10,$AC10,$AE10,$AG10,$AI10,$AK10,$AM10,$AO10,$AQ10),0),"")))</f>
        <v/>
      </c>
      <c r="AC10" s="141" t="s">
        <v>2</v>
      </c>
      <c r="AD10" s="75" t="str">
        <f>IF(ISERROR(IF(AC10&gt;=0,RANK(AC10,($C10,$E10,$G10,$I10,$K10,$M10,$O10,$Q10,$S10,$U10,$W10,$Y10,$AA10,$AC10,$AE10,$AG10,$AI10,$AK10,$AM10,$AO10,$AQ10),0),"")),"",(IF(AC10&gt;=0,RANK(AC10,($C10,$E10,$G10,$I10,$K10,$M10,$O10,$Q10,$S10,$U10,$W10,$Y10,$AA10,$AC10,$AE10,$AG10,$AI10,$AK10,$AM10,$AO10,$AQ10),0),"")))</f>
        <v/>
      </c>
      <c r="AE10" s="141" t="s">
        <v>2</v>
      </c>
      <c r="AF10" s="75" t="str">
        <f>IF(ISERROR(IF(AE10&gt;=0,RANK(AE10,($C10,$E10,$G10,$I10,$K10,$M10,$O10,$Q10,$S10,$U10,$W10,$Y10,$AA10,$AC10,$AE10,$AG10,$AI10,$AK10,$AM10,$AO10,$AQ10),0),"")),"",(IF(AE10&gt;=0,RANK(AE10,($C10,$E10,$G10,$I10,$K10,$M10,$O10,$Q10,$S10,$U10,$W10,$Y10,$AA10,$AC10,$AE10,$AG10,$AI10,$AK10,$AM10,$AO10,$AQ10),0),"")))</f>
        <v/>
      </c>
      <c r="AG10" s="141" t="s">
        <v>2</v>
      </c>
      <c r="AH10" s="75" t="str">
        <f>IF(ISERROR(IF(AG10&gt;=0,RANK(AG10,($C10,$E10,$G10,$I10,$K10,$M10,$O10,$Q10,$S10,$U10,$W10,$Y10,$AA10,$AC10,$AE10,$AG10,$AI10,$AK10,$AM10,$AO10,$AQ10),0),"")),"",(IF(AG10&gt;=0,RANK(AG10,($C10,$E10,$G10,$I10,$K10,$M10,$O10,$Q10,$S10,$U10,$W10,$Y10,$AA10,$AC10,$AE10,$AG10,$AI10,$AK10,$AM10,$AO10,$AQ10),0),"")))</f>
        <v/>
      </c>
      <c r="AI10" s="141" t="s">
        <v>2</v>
      </c>
      <c r="AJ10" s="75" t="str">
        <f>IF(ISERROR(IF(AI10&gt;=0,RANK(AI10,($C10,$E10,$G10,$I10,$K10,$M10,$O10,$Q10,$S10,$U10,$W10,$Y10,$AA10,$AC10,$AE10,$AG10,$AI10,$AK10,$AM10,$AO10,$AQ10),0),"")),"",(IF(AI10&gt;=0,RANK(AI10,($C10,$E10,$G10,$I10,$K10,$M10,$O10,$Q10,$S10,$U10,$W10,$Y10,$AA10,$AC10,$AE10,$AG10,$AI10,$AK10,$AM10,$AO10,$AQ10),0),"")))</f>
        <v/>
      </c>
      <c r="AK10" s="141" t="s">
        <v>2</v>
      </c>
      <c r="AL10" s="75" t="str">
        <f>IF(ISERROR(IF(AK10&gt;=0,RANK(AK10,($C10,$E10,$G10,$I10,$K10,$M10,$O10,$Q10,$S10,$U10,$W10,$Y10,$AA10,$AC10,$AE10,$AG10,$AI10,$AK10,$AM10,$AO10,$AQ10),0),"")),"",(IF(AK10&gt;=0,RANK(AK10,($C10,$E10,$G10,$I10,$K10,$M10,$O10,$Q10,$S10,$U10,$W10,$Y10,$AA10,$AC10,$AE10,$AG10,$AI10,$AK10,$AM10,$AO10,$AQ10),0),"")))</f>
        <v/>
      </c>
      <c r="AM10" s="141" t="s">
        <v>2</v>
      </c>
      <c r="AN10" s="75" t="str">
        <f>IF(ISERROR(IF(AM10&gt;=0,RANK(AM10,($C10,$E10,$G10,$I10,$K10,$M10,$O10,$Q10,$S10,$U10,$W10,$Y10,$AA10,$AC10,$AE10,$AG10,$AI10,$AK10,$AM10,$AO10,$AQ10),0),"")),"",(IF(AM10&gt;=0,RANK(AM10,($C10,$E10,$G10,$I10,$K10,$M10,$O10,$Q10,$S10,$U10,$W10,$Y10,$AA10,$AC10,$AE10,$AG10,$AI10,$AK10,$AM10,$AO10,$AQ10),0),"")))</f>
        <v/>
      </c>
      <c r="AO10" s="141" t="s">
        <v>2</v>
      </c>
      <c r="AP10" s="75" t="str">
        <f>IF(ISERROR(IF(AO10&gt;=0,RANK(AO10,($C10,$E10,$G10,$I10,$K10,$M10,$O10,$Q10,$S10,$U10,$W10,$Y10,$AA10,$AC10,$AE10,$AG10,$AI10,$AK10,$AM10,$AO10,$AQ10),0),"")),"",(IF(AO10&gt;=0,RANK(AO10,($C10,$E10,$G10,$I10,$K10,$M10,$O10,$Q10,$S10,$U10,$W10,$Y10,$AA10,$AC10,$AE10,$AG10,$AI10,$AK10,$AM10,$AO10,$AQ10),0),"")))</f>
        <v/>
      </c>
      <c r="AQ10" s="141" t="s">
        <v>2</v>
      </c>
      <c r="AR10" s="75" t="str">
        <f>IF(ISERROR(IF(AQ10&gt;=0,RANK(AQ10,($C10,$E10,$G10,$I10,$K10,$M10,$O10,$Q10,$S10,$U10,$W10,$Y10,$AA10,$AC10,$AE10,$AG10,$AI10,$AK10,$AM10,$AO10,$AQ10),0),"")),"",(IF(AQ10&gt;=0,RANK(AQ10,($C10,$E10,$G10,$I10,$K10,$M10,$O10,$Q10,$S10,$U10,$W10,$Y10,$AA10,$AC10,$AE10,$AG10,$AI10,$AK10,$AM10,$AO10,$AQ10),0),"")))</f>
        <v/>
      </c>
      <c r="AS10" s="67"/>
      <c r="AT10" s="49"/>
    </row>
    <row r="11" spans="1:229" s="12" customFormat="1" ht="20.100000000000001" customHeight="1" x14ac:dyDescent="0.2">
      <c r="A11" s="129" t="s">
        <v>109</v>
      </c>
      <c r="B11" s="71"/>
      <c r="C11" s="139" t="s">
        <v>2</v>
      </c>
      <c r="D11" s="75" t="str">
        <f>IF(ISERROR(IF(C11&gt;=0,RANK(C11,($C11,$E11,$G11,$I11,$K11,$M11,$O11,$Q11,$S11,$U11,$W11,$Y11,$AA11,$AC11,$AE11,$AG11,$AI11,$AK11,$AM11,$AO11,$AQ11),0),"")),"",(IF(C11&gt;=0,RANK(C11,($C11,$E11,$G11,$I11,$K11,$M11,$O11,$Q11,$S11,$U11,$W11,$Y11,$AA11,$AC11,$AE11,$AG11,$AI11,$AK11,$AM11,$AO11,$AQ11),0),"")))</f>
        <v/>
      </c>
      <c r="E11" s="140" t="s">
        <v>2</v>
      </c>
      <c r="F11" s="75" t="str">
        <f>IF(ISERROR(IF(E11&gt;=0,RANK(E11,($C11,$E11,$G11,$I11,$K11,$M11,$O11,$Q11,$S11,$U11,$W11,$Y11,$AA11,$AC11,$AE11,$AG11,$AI11,$AK11,$AM11,$AO11,$AQ11),0),"")),"",(IF(E11&gt;=0,RANK(E11,($C11,$E11,$G11,$I11,$K11,$M11,$O11,$Q11,$S11,$U11,$W11,$Y11,$AA11,$AC11,$AE11,$AG11,$AI11,$AK11,$AM11,$AO11,$AQ11),0),"")))</f>
        <v/>
      </c>
      <c r="G11" s="141" t="s">
        <v>2</v>
      </c>
      <c r="H11" s="75" t="str">
        <f>IF(ISERROR(IF(G11&gt;=0,RANK(G11,($C11,$E11,$G11,$I11,$K11,$M11,$O11,$Q11,$S11,$U11,$W11,$Y11,$AA11,$AC11,$AE11,$AG11,$AI11,$AK11,$AM11,$AO11,$AQ11),0),"")),"",(IF(G11&gt;=0,RANK(G11,($C11,$E11,$G11,$I11,$K11,$M11,$O11,$Q11,$S11,$U11,$W11,$Y11,$AA11,$AC11,$AE11,$AG11,$AI11,$AK11,$AM11,$AO11,$AQ11),0),"")))</f>
        <v/>
      </c>
      <c r="I11" s="141" t="s">
        <v>2</v>
      </c>
      <c r="J11" s="75" t="str">
        <f>IF(ISERROR(IF(I11&gt;=0,RANK(I11,($C11,$E11,$G11,$I11,$K11,$M11,$O11,$Q11,$S11,$U11,$W11,$Y11,$AA11,$AC11,$AE11,$AG11,$AI11,$AK11,$AM11,$AO11,$AQ11),0),"")),"",(IF(I11&gt;=0,RANK(I11,($C11,$E11,$G11,$I11,$K11,$M11,$O11,$Q11,$S11,$U11,$W11,$Y11,$AA11,$AC11,$AE11,$AG11,$AI11,$AK11,$AM11,$AO11,$AQ11),0),"")))</f>
        <v/>
      </c>
      <c r="K11" s="141" t="s">
        <v>2</v>
      </c>
      <c r="L11" s="75" t="str">
        <f>IF(ISERROR(IF(K11&gt;=0,RANK(K11,($C11,$E11,$G11,$I11,$K11,$M11,$O11,$Q11,$S11,$U11,$W11,$Y11,$AA11,$AC11,$AE11,$AG11,$AI11,$AK11,$AM11,$AO11,$AQ11),0),"")),"",(IF(K11&gt;=0,RANK(K11,($C11,$E11,$G11,$I11,$K11,$M11,$O11,$Q11,$S11,$U11,$W11,$Y11,$AA11,$AC11,$AE11,$AG11,$AI11,$AK11,$AM11,$AO11,$AQ11),0),"")))</f>
        <v/>
      </c>
      <c r="M11" s="141" t="s">
        <v>2</v>
      </c>
      <c r="N11" s="75" t="str">
        <f>IF(ISERROR(IF(M11&gt;=0,RANK(M11,($C11,$E11,$G11,$I11,$K11,$M11,$O11,$Q11,$S11,$U11,$W11,$Y11,$AA11,$AC11,$AE11,$AG11,$AI11,$AK11,$AM11,$AO11,$AQ11),0),"")),"",(IF(M11&gt;=0,RANK(M11,($C11,$E11,$G11,$I11,$K11,$M11,$O11,$Q11,$S11,$U11,$W11,$Y11,$AA11,$AC11,$AE11,$AG11,$AI11,$AK11,$AM11,$AO11,$AQ11),0),"")))</f>
        <v/>
      </c>
      <c r="O11" s="141" t="s">
        <v>2</v>
      </c>
      <c r="P11" s="75" t="str">
        <f>IF(ISERROR(IF(O11&gt;=0,RANK(O11,($C11,$E11,$G11,$I11,$K11,$M11,$O11,$Q11,$S11,$U11,$W11,$Y11,$AA11,$AC11,$AE11,$AG11,$AI11,$AK11,$AM11,$AO11,$AQ11),0),"")),"",(IF(O11&gt;=0,RANK(O11,($C11,$E11,$G11,$I11,$K11,$M11,$O11,$Q11,$S11,$U11,$W11,$Y11,$AA11,$AC11,$AE11,$AG11,$AI11,$AK11,$AM11,$AO11,$AQ11),0),"")))</f>
        <v/>
      </c>
      <c r="Q11" s="141" t="s">
        <v>2</v>
      </c>
      <c r="R11" s="75" t="str">
        <f>IF(ISERROR(IF(Q11&gt;=0,RANK(Q11,($C11,$E11,$G11,$I11,$K11,$M11,$O11,$Q11,$S11,$U11,$W11,$Y11,$AA11,$AC11,$AE11,$AG11,$AI11,$AK11,$AM11,$AO11,$AQ11),0),"")),"",(IF(Q11&gt;=0,RANK(Q11,($C11,$E11,$G11,$I11,$K11,$M11,$O11,$Q11,$S11,$U11,$W11,$Y11,$AA11,$AC11,$AE11,$AG11,$AI11,$AK11,$AM11,$AO11,$AQ11),0),"")))</f>
        <v/>
      </c>
      <c r="S11" s="141" t="s">
        <v>2</v>
      </c>
      <c r="T11" s="75" t="str">
        <f>IF(ISERROR(IF(S11&gt;=0,RANK(S11,($C11,$E11,$G11,$I11,$K11,$M11,$O11,$Q11,$S11,$U11,$W11,$Y11,$AA11,$AC11,$AE11,$AG11,$AI11,$AK11,$AM11,$AO11,$AQ11),0),"")),"",(IF(S11&gt;=0,RANK(S11,($C11,$E11,$G11,$I11,$K11,$M11,$O11,$Q11,$S11,$U11,$W11,$Y11,$AA11,$AC11,$AE11,$AG11,$AI11,$AK11,$AM11,$AO11,$AQ11),0),"")))</f>
        <v/>
      </c>
      <c r="U11" s="141" t="s">
        <v>2</v>
      </c>
      <c r="V11" s="75" t="str">
        <f>IF(ISERROR(IF(U11&gt;=0,RANK(U11,($C11,$E11,$G11,$I11,$K11,$M11,$O11,$Q11,$S11,$U11,$W11,$Y11,$AA11,$AC11,$AE11,$AG11,$AI11,$AK11,$AM11,$AO11,$AQ11),0),"")),"",(IF(U11&gt;=0,RANK(U11,($C11,$E11,$G11,$I11,$K11,$M11,$O11,$Q11,$S11,$U11,$W11,$Y11,$AA11,$AC11,$AE11,$AG11,$AI11,$AK11,$AM11,$AO11,$AQ11),0),"")))</f>
        <v/>
      </c>
      <c r="W11" s="141" t="s">
        <v>2</v>
      </c>
      <c r="X11" s="75" t="str">
        <f>IF(ISERROR(IF(W11&gt;=0,RANK(W11,($C11,$E11,$G11,$I11,$K11,$M11,$O11,$Q11,$S11,$U11,$W11,$Y11,$AA11,$AC11,$AE11,$AG11,$AI11,$AK11,$AM11,$AO11,$AQ11),0),"")),"",(IF(W11&gt;=0,RANK(W11,($C11,$E11,$G11,$I11,$K11,$M11,$O11,$Q11,$S11,$U11,$W11,$Y11,$AA11,$AC11,$AE11,$AG11,$AI11,$AK11,$AM11,$AO11,$AQ11),0),"")))</f>
        <v/>
      </c>
      <c r="Y11" s="141" t="s">
        <v>2</v>
      </c>
      <c r="Z11" s="75" t="str">
        <f>IF(ISERROR(IF(Y11&gt;=0,RANK(Y11,($C11,$E11,$G11,$I11,$K11,$M11,$O11,$Q11,$S11,$U11,$W11,$Y11,$AA11,$AC11,$AE11,$AG11,$AI11,$AK11,$AM11,$AO11,$AQ11),0),"")),"",(IF(Y11&gt;=0,RANK(Y11,($C11,$E11,$G11,$I11,$K11,$M11,$O11,$Q11,$S11,$U11,$W11,$Y11,$AA11,$AC11,$AE11,$AG11,$AI11,$AK11,$AM11,$AO11,$AQ11),0),"")))</f>
        <v/>
      </c>
      <c r="AA11" s="141" t="s">
        <v>2</v>
      </c>
      <c r="AB11" s="75" t="str">
        <f>IF(ISERROR(IF(AA11&gt;=0,RANK(AA11,($C11,$E11,$G11,$I11,$K11,$M11,$O11,$Q11,$S11,$U11,$W11,$Y11,$AA11,$AC11,$AE11,$AG11,$AI11,$AK11,$AM11,$AO11,$AQ11),0),"")),"",(IF(AA11&gt;=0,RANK(AA11,($C11,$E11,$G11,$I11,$K11,$M11,$O11,$Q11,$S11,$U11,$W11,$Y11,$AA11,$AC11,$AE11,$AG11,$AI11,$AK11,$AM11,$AO11,$AQ11),0),"")))</f>
        <v/>
      </c>
      <c r="AC11" s="141" t="s">
        <v>2</v>
      </c>
      <c r="AD11" s="75" t="str">
        <f>IF(ISERROR(IF(AC11&gt;=0,RANK(AC11,($C11,$E11,$G11,$I11,$K11,$M11,$O11,$Q11,$S11,$U11,$W11,$Y11,$AA11,$AC11,$AE11,$AG11,$AI11,$AK11,$AM11,$AO11,$AQ11),0),"")),"",(IF(AC11&gt;=0,RANK(AC11,($C11,$E11,$G11,$I11,$K11,$M11,$O11,$Q11,$S11,$U11,$W11,$Y11,$AA11,$AC11,$AE11,$AG11,$AI11,$AK11,$AM11,$AO11,$AQ11),0),"")))</f>
        <v/>
      </c>
      <c r="AE11" s="141" t="s">
        <v>2</v>
      </c>
      <c r="AF11" s="75" t="str">
        <f>IF(ISERROR(IF(AE11&gt;=0,RANK(AE11,($C11,$E11,$G11,$I11,$K11,$M11,$O11,$Q11,$S11,$U11,$W11,$Y11,$AA11,$AC11,$AE11,$AG11,$AI11,$AK11,$AM11,$AO11,$AQ11),0),"")),"",(IF(AE11&gt;=0,RANK(AE11,($C11,$E11,$G11,$I11,$K11,$M11,$O11,$Q11,$S11,$U11,$W11,$Y11,$AA11,$AC11,$AE11,$AG11,$AI11,$AK11,$AM11,$AO11,$AQ11),0),"")))</f>
        <v/>
      </c>
      <c r="AG11" s="141" t="s">
        <v>2</v>
      </c>
      <c r="AH11" s="75" t="str">
        <f>IF(ISERROR(IF(AG11&gt;=0,RANK(AG11,($C11,$E11,$G11,$I11,$K11,$M11,$O11,$Q11,$S11,$U11,$W11,$Y11,$AA11,$AC11,$AE11,$AG11,$AI11,$AK11,$AM11,$AO11,$AQ11),0),"")),"",(IF(AG11&gt;=0,RANK(AG11,($C11,$E11,$G11,$I11,$K11,$M11,$O11,$Q11,$S11,$U11,$W11,$Y11,$AA11,$AC11,$AE11,$AG11,$AI11,$AK11,$AM11,$AO11,$AQ11),0),"")))</f>
        <v/>
      </c>
      <c r="AI11" s="141" t="s">
        <v>2</v>
      </c>
      <c r="AJ11" s="75" t="str">
        <f>IF(ISERROR(IF(AI11&gt;=0,RANK(AI11,($C11,$E11,$G11,$I11,$K11,$M11,$O11,$Q11,$S11,$U11,$W11,$Y11,$AA11,$AC11,$AE11,$AG11,$AI11,$AK11,$AM11,$AO11,$AQ11),0),"")),"",(IF(AI11&gt;=0,RANK(AI11,($C11,$E11,$G11,$I11,$K11,$M11,$O11,$Q11,$S11,$U11,$W11,$Y11,$AA11,$AC11,$AE11,$AG11,$AI11,$AK11,$AM11,$AO11,$AQ11),0),"")))</f>
        <v/>
      </c>
      <c r="AK11" s="141" t="s">
        <v>2</v>
      </c>
      <c r="AL11" s="75" t="str">
        <f>IF(ISERROR(IF(AK11&gt;=0,RANK(AK11,($C11,$E11,$G11,$I11,$K11,$M11,$O11,$Q11,$S11,$U11,$W11,$Y11,$AA11,$AC11,$AE11,$AG11,$AI11,$AK11,$AM11,$AO11,$AQ11),0),"")),"",(IF(AK11&gt;=0,RANK(AK11,($C11,$E11,$G11,$I11,$K11,$M11,$O11,$Q11,$S11,$U11,$W11,$Y11,$AA11,$AC11,$AE11,$AG11,$AI11,$AK11,$AM11,$AO11,$AQ11),0),"")))</f>
        <v/>
      </c>
      <c r="AM11" s="141" t="s">
        <v>2</v>
      </c>
      <c r="AN11" s="75" t="str">
        <f>IF(ISERROR(IF(AM11&gt;=0,RANK(AM11,($C11,$E11,$G11,$I11,$K11,$M11,$O11,$Q11,$S11,$U11,$W11,$Y11,$AA11,$AC11,$AE11,$AG11,$AI11,$AK11,$AM11,$AO11,$AQ11),0),"")),"",(IF(AM11&gt;=0,RANK(AM11,($C11,$E11,$G11,$I11,$K11,$M11,$O11,$Q11,$S11,$U11,$W11,$Y11,$AA11,$AC11,$AE11,$AG11,$AI11,$AK11,$AM11,$AO11,$AQ11),0),"")))</f>
        <v/>
      </c>
      <c r="AO11" s="141" t="s">
        <v>2</v>
      </c>
      <c r="AP11" s="75" t="str">
        <f>IF(ISERROR(IF(AO11&gt;=0,RANK(AO11,($C11,$E11,$G11,$I11,$K11,$M11,$O11,$Q11,$S11,$U11,$W11,$Y11,$AA11,$AC11,$AE11,$AG11,$AI11,$AK11,$AM11,$AO11,$AQ11),0),"")),"",(IF(AO11&gt;=0,RANK(AO11,($C11,$E11,$G11,$I11,$K11,$M11,$O11,$Q11,$S11,$U11,$W11,$Y11,$AA11,$AC11,$AE11,$AG11,$AI11,$AK11,$AM11,$AO11,$AQ11),0),"")))</f>
        <v/>
      </c>
      <c r="AQ11" s="141" t="s">
        <v>2</v>
      </c>
      <c r="AR11" s="75" t="str">
        <f>IF(ISERROR(IF(AQ11&gt;=0,RANK(AQ11,($C11,$E11,$G11,$I11,$K11,$M11,$O11,$Q11,$S11,$U11,$W11,$Y11,$AA11,$AC11,$AE11,$AG11,$AI11,$AK11,$AM11,$AO11,$AQ11),0),"")),"",(IF(AQ11&gt;=0,RANK(AQ11,($C11,$E11,$G11,$I11,$K11,$M11,$O11,$Q11,$S11,$U11,$W11,$Y11,$AA11,$AC11,$AE11,$AG11,$AI11,$AK11,$AM11,$AO11,$AQ11),0),"")))</f>
        <v/>
      </c>
      <c r="AS11" s="67"/>
      <c r="AT11" s="49"/>
    </row>
    <row r="12" spans="1:229" s="12" customFormat="1" ht="20.100000000000001" customHeight="1" x14ac:dyDescent="0.2">
      <c r="A12" s="129" t="s">
        <v>110</v>
      </c>
      <c r="B12" s="71"/>
      <c r="C12" s="139" t="s">
        <v>2</v>
      </c>
      <c r="D12" s="75" t="str">
        <f>IF(ISERROR(IF(C12&gt;=0,RANK(C12,($C12,$E12,$G12,$I12,$K12,$M12,$O12,$Q12,$S12,$U12,$W12,$Y12,$AA12,$AC12,$AE12,$AG12,$AI12,$AK12,$AM12,$AO12,$AQ12),0),"")),"",(IF(C12&gt;=0,RANK(C12,($C12,$E12,$G12,$I12,$K12,$M12,$O12,$Q12,$S12,$U12,$W12,$Y12,$AA12,$AC12,$AE12,$AG12,$AI12,$AK12,$AM12,$AO12,$AQ12),0),"")))</f>
        <v/>
      </c>
      <c r="E12" s="140" t="s">
        <v>2</v>
      </c>
      <c r="F12" s="75" t="str">
        <f>IF(ISERROR(IF(E12&gt;=0,RANK(E12,($C12,$E12,$G12,$I12,$K12,$M12,$O12,$Q12,$S12,$U12,$W12,$Y12,$AA12,$AC12,$AE12,$AG12,$AI12,$AK12,$AM12,$AO12,$AQ12),0),"")),"",(IF(E12&gt;=0,RANK(E12,($C12,$E12,$G12,$I12,$K12,$M12,$O12,$Q12,$S12,$U12,$W12,$Y12,$AA12,$AC12,$AE12,$AG12,$AI12,$AK12,$AM12,$AO12,$AQ12),0),"")))</f>
        <v/>
      </c>
      <c r="G12" s="141" t="s">
        <v>2</v>
      </c>
      <c r="H12" s="75" t="str">
        <f>IF(ISERROR(IF(G12&gt;=0,RANK(G12,($C12,$E12,$G12,$I12,$K12,$M12,$O12,$Q12,$S12,$U12,$W12,$Y12,$AA12,$AC12,$AE12,$AG12,$AI12,$AK12,$AM12,$AO12,$AQ12),0),"")),"",(IF(G12&gt;=0,RANK(G12,($C12,$E12,$G12,$I12,$K12,$M12,$O12,$Q12,$S12,$U12,$W12,$Y12,$AA12,$AC12,$AE12,$AG12,$AI12,$AK12,$AM12,$AO12,$AQ12),0),"")))</f>
        <v/>
      </c>
      <c r="I12" s="141" t="s">
        <v>2</v>
      </c>
      <c r="J12" s="75" t="str">
        <f>IF(ISERROR(IF(I12&gt;=0,RANK(I12,($C12,$E12,$G12,$I12,$K12,$M12,$O12,$Q12,$S12,$U12,$W12,$Y12,$AA12,$AC12,$AE12,$AG12,$AI12,$AK12,$AM12,$AO12,$AQ12),0),"")),"",(IF(I12&gt;=0,RANK(I12,($C12,$E12,$G12,$I12,$K12,$M12,$O12,$Q12,$S12,$U12,$W12,$Y12,$AA12,$AC12,$AE12,$AG12,$AI12,$AK12,$AM12,$AO12,$AQ12),0),"")))</f>
        <v/>
      </c>
      <c r="K12" s="141" t="s">
        <v>2</v>
      </c>
      <c r="L12" s="75" t="str">
        <f>IF(ISERROR(IF(K12&gt;=0,RANK(K12,($C12,$E12,$G12,$I12,$K12,$M12,$O12,$Q12,$S12,$U12,$W12,$Y12,$AA12,$AC12,$AE12,$AG12,$AI12,$AK12,$AM12,$AO12,$AQ12),0),"")),"",(IF(K12&gt;=0,RANK(K12,($C12,$E12,$G12,$I12,$K12,$M12,$O12,$Q12,$S12,$U12,$W12,$Y12,$AA12,$AC12,$AE12,$AG12,$AI12,$AK12,$AM12,$AO12,$AQ12),0),"")))</f>
        <v/>
      </c>
      <c r="M12" s="141" t="s">
        <v>2</v>
      </c>
      <c r="N12" s="75" t="str">
        <f>IF(ISERROR(IF(M12&gt;=0,RANK(M12,($C12,$E12,$G12,$I12,$K12,$M12,$O12,$Q12,$S12,$U12,$W12,$Y12,$AA12,$AC12,$AE12,$AG12,$AI12,$AK12,$AM12,$AO12,$AQ12),0),"")),"",(IF(M12&gt;=0,RANK(M12,($C12,$E12,$G12,$I12,$K12,$M12,$O12,$Q12,$S12,$U12,$W12,$Y12,$AA12,$AC12,$AE12,$AG12,$AI12,$AK12,$AM12,$AO12,$AQ12),0),"")))</f>
        <v/>
      </c>
      <c r="O12" s="141" t="s">
        <v>2</v>
      </c>
      <c r="P12" s="75" t="str">
        <f>IF(ISERROR(IF(O12&gt;=0,RANK(O12,($C12,$E12,$G12,$I12,$K12,$M12,$O12,$Q12,$S12,$U12,$W12,$Y12,$AA12,$AC12,$AE12,$AG12,$AI12,$AK12,$AM12,$AO12,$AQ12),0),"")),"",(IF(O12&gt;=0,RANK(O12,($C12,$E12,$G12,$I12,$K12,$M12,$O12,$Q12,$S12,$U12,$W12,$Y12,$AA12,$AC12,$AE12,$AG12,$AI12,$AK12,$AM12,$AO12,$AQ12),0),"")))</f>
        <v/>
      </c>
      <c r="Q12" s="141" t="s">
        <v>2</v>
      </c>
      <c r="R12" s="75" t="str">
        <f>IF(ISERROR(IF(Q12&gt;=0,RANK(Q12,($C12,$E12,$G12,$I12,$K12,$M12,$O12,$Q12,$S12,$U12,$W12,$Y12,$AA12,$AC12,$AE12,$AG12,$AI12,$AK12,$AM12,$AO12,$AQ12),0),"")),"",(IF(Q12&gt;=0,RANK(Q12,($C12,$E12,$G12,$I12,$K12,$M12,$O12,$Q12,$S12,$U12,$W12,$Y12,$AA12,$AC12,$AE12,$AG12,$AI12,$AK12,$AM12,$AO12,$AQ12),0),"")))</f>
        <v/>
      </c>
      <c r="S12" s="141" t="s">
        <v>2</v>
      </c>
      <c r="T12" s="75" t="str">
        <f>IF(ISERROR(IF(S12&gt;=0,RANK(S12,($C12,$E12,$G12,$I12,$K12,$M12,$O12,$Q12,$S12,$U12,$W12,$Y12,$AA12,$AC12,$AE12,$AG12,$AI12,$AK12,$AM12,$AO12,$AQ12),0),"")),"",(IF(S12&gt;=0,RANK(S12,($C12,$E12,$G12,$I12,$K12,$M12,$O12,$Q12,$S12,$U12,$W12,$Y12,$AA12,$AC12,$AE12,$AG12,$AI12,$AK12,$AM12,$AO12,$AQ12),0),"")))</f>
        <v/>
      </c>
      <c r="U12" s="141" t="s">
        <v>2</v>
      </c>
      <c r="V12" s="75" t="str">
        <f>IF(ISERROR(IF(U12&gt;=0,RANK(U12,($C12,$E12,$G12,$I12,$K12,$M12,$O12,$Q12,$S12,$U12,$W12,$Y12,$AA12,$AC12,$AE12,$AG12,$AI12,$AK12,$AM12,$AO12,$AQ12),0),"")),"",(IF(U12&gt;=0,RANK(U12,($C12,$E12,$G12,$I12,$K12,$M12,$O12,$Q12,$S12,$U12,$W12,$Y12,$AA12,$AC12,$AE12,$AG12,$AI12,$AK12,$AM12,$AO12,$AQ12),0),"")))</f>
        <v/>
      </c>
      <c r="W12" s="141" t="s">
        <v>2</v>
      </c>
      <c r="X12" s="75" t="str">
        <f>IF(ISERROR(IF(W12&gt;=0,RANK(W12,($C12,$E12,$G12,$I12,$K12,$M12,$O12,$Q12,$S12,$U12,$W12,$Y12,$AA12,$AC12,$AE12,$AG12,$AI12,$AK12,$AM12,$AO12,$AQ12),0),"")),"",(IF(W12&gt;=0,RANK(W12,($C12,$E12,$G12,$I12,$K12,$M12,$O12,$Q12,$S12,$U12,$W12,$Y12,$AA12,$AC12,$AE12,$AG12,$AI12,$AK12,$AM12,$AO12,$AQ12),0),"")))</f>
        <v/>
      </c>
      <c r="Y12" s="141" t="s">
        <v>2</v>
      </c>
      <c r="Z12" s="75" t="str">
        <f>IF(ISERROR(IF(Y12&gt;=0,RANK(Y12,($C12,$E12,$G12,$I12,$K12,$M12,$O12,$Q12,$S12,$U12,$W12,$Y12,$AA12,$AC12,$AE12,$AG12,$AI12,$AK12,$AM12,$AO12,$AQ12),0),"")),"",(IF(Y12&gt;=0,RANK(Y12,($C12,$E12,$G12,$I12,$K12,$M12,$O12,$Q12,$S12,$U12,$W12,$Y12,$AA12,$AC12,$AE12,$AG12,$AI12,$AK12,$AM12,$AO12,$AQ12),0),"")))</f>
        <v/>
      </c>
      <c r="AA12" s="141" t="s">
        <v>2</v>
      </c>
      <c r="AB12" s="75" t="str">
        <f>IF(ISERROR(IF(AA12&gt;=0,RANK(AA12,($C12,$E12,$G12,$I12,$K12,$M12,$O12,$Q12,$S12,$U12,$W12,$Y12,$AA12,$AC12,$AE12,$AG12,$AI12,$AK12,$AM12,$AO12,$AQ12),0),"")),"",(IF(AA12&gt;=0,RANK(AA12,($C12,$E12,$G12,$I12,$K12,$M12,$O12,$Q12,$S12,$U12,$W12,$Y12,$AA12,$AC12,$AE12,$AG12,$AI12,$AK12,$AM12,$AO12,$AQ12),0),"")))</f>
        <v/>
      </c>
      <c r="AC12" s="141" t="s">
        <v>2</v>
      </c>
      <c r="AD12" s="75" t="str">
        <f>IF(ISERROR(IF(AC12&gt;=0,RANK(AC12,($C12,$E12,$G12,$I12,$K12,$M12,$O12,$Q12,$S12,$U12,$W12,$Y12,$AA12,$AC12,$AE12,$AG12,$AI12,$AK12,$AM12,$AO12,$AQ12),0),"")),"",(IF(AC12&gt;=0,RANK(AC12,($C12,$E12,$G12,$I12,$K12,$M12,$O12,$Q12,$S12,$U12,$W12,$Y12,$AA12,$AC12,$AE12,$AG12,$AI12,$AK12,$AM12,$AO12,$AQ12),0),"")))</f>
        <v/>
      </c>
      <c r="AE12" s="141" t="s">
        <v>2</v>
      </c>
      <c r="AF12" s="75" t="str">
        <f>IF(ISERROR(IF(AE12&gt;=0,RANK(AE12,($C12,$E12,$G12,$I12,$K12,$M12,$O12,$Q12,$S12,$U12,$W12,$Y12,$AA12,$AC12,$AE12,$AG12,$AI12,$AK12,$AM12,$AO12,$AQ12),0),"")),"",(IF(AE12&gt;=0,RANK(AE12,($C12,$E12,$G12,$I12,$K12,$M12,$O12,$Q12,$S12,$U12,$W12,$Y12,$AA12,$AC12,$AE12,$AG12,$AI12,$AK12,$AM12,$AO12,$AQ12),0),"")))</f>
        <v/>
      </c>
      <c r="AG12" s="141" t="s">
        <v>2</v>
      </c>
      <c r="AH12" s="75" t="str">
        <f>IF(ISERROR(IF(AG12&gt;=0,RANK(AG12,($C12,$E12,$G12,$I12,$K12,$M12,$O12,$Q12,$S12,$U12,$W12,$Y12,$AA12,$AC12,$AE12,$AG12,$AI12,$AK12,$AM12,$AO12,$AQ12),0),"")),"",(IF(AG12&gt;=0,RANK(AG12,($C12,$E12,$G12,$I12,$K12,$M12,$O12,$Q12,$S12,$U12,$W12,$Y12,$AA12,$AC12,$AE12,$AG12,$AI12,$AK12,$AM12,$AO12,$AQ12),0),"")))</f>
        <v/>
      </c>
      <c r="AI12" s="141" t="s">
        <v>2</v>
      </c>
      <c r="AJ12" s="75" t="str">
        <f>IF(ISERROR(IF(AI12&gt;=0,RANK(AI12,($C12,$E12,$G12,$I12,$K12,$M12,$O12,$Q12,$S12,$U12,$W12,$Y12,$AA12,$AC12,$AE12,$AG12,$AI12,$AK12,$AM12,$AO12,$AQ12),0),"")),"",(IF(AI12&gt;=0,RANK(AI12,($C12,$E12,$G12,$I12,$K12,$M12,$O12,$Q12,$S12,$U12,$W12,$Y12,$AA12,$AC12,$AE12,$AG12,$AI12,$AK12,$AM12,$AO12,$AQ12),0),"")))</f>
        <v/>
      </c>
      <c r="AK12" s="141" t="s">
        <v>2</v>
      </c>
      <c r="AL12" s="75" t="str">
        <f>IF(ISERROR(IF(AK12&gt;=0,RANK(AK12,($C12,$E12,$G12,$I12,$K12,$M12,$O12,$Q12,$S12,$U12,$W12,$Y12,$AA12,$AC12,$AE12,$AG12,$AI12,$AK12,$AM12,$AO12,$AQ12),0),"")),"",(IF(AK12&gt;=0,RANK(AK12,($C12,$E12,$G12,$I12,$K12,$M12,$O12,$Q12,$S12,$U12,$W12,$Y12,$AA12,$AC12,$AE12,$AG12,$AI12,$AK12,$AM12,$AO12,$AQ12),0),"")))</f>
        <v/>
      </c>
      <c r="AM12" s="141" t="s">
        <v>2</v>
      </c>
      <c r="AN12" s="75" t="str">
        <f>IF(ISERROR(IF(AM12&gt;=0,RANK(AM12,($C12,$E12,$G12,$I12,$K12,$M12,$O12,$Q12,$S12,$U12,$W12,$Y12,$AA12,$AC12,$AE12,$AG12,$AI12,$AK12,$AM12,$AO12,$AQ12),0),"")),"",(IF(AM12&gt;=0,RANK(AM12,($C12,$E12,$G12,$I12,$K12,$M12,$O12,$Q12,$S12,$U12,$W12,$Y12,$AA12,$AC12,$AE12,$AG12,$AI12,$AK12,$AM12,$AO12,$AQ12),0),"")))</f>
        <v/>
      </c>
      <c r="AO12" s="141" t="s">
        <v>2</v>
      </c>
      <c r="AP12" s="75" t="str">
        <f>IF(ISERROR(IF(AO12&gt;=0,RANK(AO12,($C12,$E12,$G12,$I12,$K12,$M12,$O12,$Q12,$S12,$U12,$W12,$Y12,$AA12,$AC12,$AE12,$AG12,$AI12,$AK12,$AM12,$AO12,$AQ12),0),"")),"",(IF(AO12&gt;=0,RANK(AO12,($C12,$E12,$G12,$I12,$K12,$M12,$O12,$Q12,$S12,$U12,$W12,$Y12,$AA12,$AC12,$AE12,$AG12,$AI12,$AK12,$AM12,$AO12,$AQ12),0),"")))</f>
        <v/>
      </c>
      <c r="AQ12" s="141" t="s">
        <v>2</v>
      </c>
      <c r="AR12" s="75" t="str">
        <f>IF(ISERROR(IF(AQ12&gt;=0,RANK(AQ12,($C12,$E12,$G12,$I12,$K12,$M12,$O12,$Q12,$S12,$U12,$W12,$Y12,$AA12,$AC12,$AE12,$AG12,$AI12,$AK12,$AM12,$AO12,$AQ12),0),"")),"",(IF(AQ12&gt;=0,RANK(AQ12,($C12,$E12,$G12,$I12,$K12,$M12,$O12,$Q12,$S12,$U12,$W12,$Y12,$AA12,$AC12,$AE12,$AG12,$AI12,$AK12,$AM12,$AO12,$AQ12),0),"")))</f>
        <v/>
      </c>
      <c r="AS12" s="67"/>
      <c r="AT12" s="49"/>
    </row>
    <row r="13" spans="1:229" s="12" customFormat="1" ht="20.100000000000001" customHeight="1" x14ac:dyDescent="0.2">
      <c r="A13" s="129" t="s">
        <v>128</v>
      </c>
      <c r="B13" s="71"/>
      <c r="C13" s="139" t="s">
        <v>2</v>
      </c>
      <c r="D13" s="75" t="str">
        <f>IF(ISERROR(IF(C13&gt;=0,RANK(C13,($C13,$E13,$G13,$I13,$K13,$M13,$O13,$Q13,$S13,$U13,$W13,$Y13,$AA13,$AC13,$AE13,$AG13,$AI13,$AK13,$AM13,$AO13,$AQ13),0),"")),"",(IF(C13&gt;=0,RANK(C13,($C13,$E13,$G13,$I13,$K13,$M13,$O13,$Q13,$S13,$U13,$W13,$Y13,$AA13,$AC13,$AE13,$AG13,$AI13,$AK13,$AM13,$AO13,$AQ13),0),"")))</f>
        <v/>
      </c>
      <c r="E13" s="140" t="s">
        <v>2</v>
      </c>
      <c r="F13" s="75" t="str">
        <f>IF(ISERROR(IF(E13&gt;=0,RANK(E13,($C13,$E13,$G13,$I13,$K13,$M13,$O13,$Q13,$S13,$U13,$W13,$Y13,$AA13,$AC13,$AE13,$AG13,$AI13,$AK13,$AM13,$AO13,$AQ13),0),"")),"",(IF(E13&gt;=0,RANK(E13,($C13,$E13,$G13,$I13,$K13,$M13,$O13,$Q13,$S13,$U13,$W13,$Y13,$AA13,$AC13,$AE13,$AG13,$AI13,$AK13,$AM13,$AO13,$AQ13),0),"")))</f>
        <v/>
      </c>
      <c r="G13" s="141" t="s">
        <v>2</v>
      </c>
      <c r="H13" s="75" t="str">
        <f>IF(ISERROR(IF(G13&gt;=0,RANK(G13,($C13,$E13,$G13,$I13,$K13,$M13,$O13,$Q13,$S13,$U13,$W13,$Y13,$AA13,$AC13,$AE13,$AG13,$AI13,$AK13,$AM13,$AO13,$AQ13),0),"")),"",(IF(G13&gt;=0,RANK(G13,($C13,$E13,$G13,$I13,$K13,$M13,$O13,$Q13,$S13,$U13,$W13,$Y13,$AA13,$AC13,$AE13,$AG13,$AI13,$AK13,$AM13,$AO13,$AQ13),0),"")))</f>
        <v/>
      </c>
      <c r="I13" s="141" t="s">
        <v>2</v>
      </c>
      <c r="J13" s="75" t="str">
        <f>IF(ISERROR(IF(I13&gt;=0,RANK(I13,($C13,$E13,$G13,$I13,$K13,$M13,$O13,$Q13,$S13,$U13,$W13,$Y13,$AA13,$AC13,$AE13,$AG13,$AI13,$AK13,$AM13,$AO13,$AQ13),0),"")),"",(IF(I13&gt;=0,RANK(I13,($C13,$E13,$G13,$I13,$K13,$M13,$O13,$Q13,$S13,$U13,$W13,$Y13,$AA13,$AC13,$AE13,$AG13,$AI13,$AK13,$AM13,$AO13,$AQ13),0),"")))</f>
        <v/>
      </c>
      <c r="K13" s="141" t="s">
        <v>2</v>
      </c>
      <c r="L13" s="75" t="str">
        <f>IF(ISERROR(IF(K13&gt;=0,RANK(K13,($C13,$E13,$G13,$I13,$K13,$M13,$O13,$Q13,$S13,$U13,$W13,$Y13,$AA13,$AC13,$AE13,$AG13,$AI13,$AK13,$AM13,$AO13,$AQ13),0),"")),"",(IF(K13&gt;=0,RANK(K13,($C13,$E13,$G13,$I13,$K13,$M13,$O13,$Q13,$S13,$U13,$W13,$Y13,$AA13,$AC13,$AE13,$AG13,$AI13,$AK13,$AM13,$AO13,$AQ13),0),"")))</f>
        <v/>
      </c>
      <c r="M13" s="141" t="s">
        <v>2</v>
      </c>
      <c r="N13" s="75" t="str">
        <f>IF(ISERROR(IF(M13&gt;=0,RANK(M13,($C13,$E13,$G13,$I13,$K13,$M13,$O13,$Q13,$S13,$U13,$W13,$Y13,$AA13,$AC13,$AE13,$AG13,$AI13,$AK13,$AM13,$AO13,$AQ13),0),"")),"",(IF(M13&gt;=0,RANK(M13,($C13,$E13,$G13,$I13,$K13,$M13,$O13,$Q13,$S13,$U13,$W13,$Y13,$AA13,$AC13,$AE13,$AG13,$AI13,$AK13,$AM13,$AO13,$AQ13),0),"")))</f>
        <v/>
      </c>
      <c r="O13" s="141" t="s">
        <v>2</v>
      </c>
      <c r="P13" s="75" t="str">
        <f>IF(ISERROR(IF(O13&gt;=0,RANK(O13,($C13,$E13,$G13,$I13,$K13,$M13,$O13,$Q13,$S13,$U13,$W13,$Y13,$AA13,$AC13,$AE13,$AG13,$AI13,$AK13,$AM13,$AO13,$AQ13),0),"")),"",(IF(O13&gt;=0,RANK(O13,($C13,$E13,$G13,$I13,$K13,$M13,$O13,$Q13,$S13,$U13,$W13,$Y13,$AA13,$AC13,$AE13,$AG13,$AI13,$AK13,$AM13,$AO13,$AQ13),0),"")))</f>
        <v/>
      </c>
      <c r="Q13" s="141" t="s">
        <v>2</v>
      </c>
      <c r="R13" s="75" t="str">
        <f>IF(ISERROR(IF(Q13&gt;=0,RANK(Q13,($C13,$E13,$G13,$I13,$K13,$M13,$O13,$Q13,$S13,$U13,$W13,$Y13,$AA13,$AC13,$AE13,$AG13,$AI13,$AK13,$AM13,$AO13,$AQ13),0),"")),"",(IF(Q13&gt;=0,RANK(Q13,($C13,$E13,$G13,$I13,$K13,$M13,$O13,$Q13,$S13,$U13,$W13,$Y13,$AA13,$AC13,$AE13,$AG13,$AI13,$AK13,$AM13,$AO13,$AQ13),0),"")))</f>
        <v/>
      </c>
      <c r="S13" s="141" t="s">
        <v>2</v>
      </c>
      <c r="T13" s="75" t="str">
        <f>IF(ISERROR(IF(S13&gt;=0,RANK(S13,($C13,$E13,$G13,$I13,$K13,$M13,$O13,$Q13,$S13,$U13,$W13,$Y13,$AA13,$AC13,$AE13,$AG13,$AI13,$AK13,$AM13,$AO13,$AQ13),0),"")),"",(IF(S13&gt;=0,RANK(S13,($C13,$E13,$G13,$I13,$K13,$M13,$O13,$Q13,$S13,$U13,$W13,$Y13,$AA13,$AC13,$AE13,$AG13,$AI13,$AK13,$AM13,$AO13,$AQ13),0),"")))</f>
        <v/>
      </c>
      <c r="U13" s="141" t="s">
        <v>2</v>
      </c>
      <c r="V13" s="75" t="str">
        <f>IF(ISERROR(IF(U13&gt;=0,RANK(U13,($C13,$E13,$G13,$I13,$K13,$M13,$O13,$Q13,$S13,$U13,$W13,$Y13,$AA13,$AC13,$AE13,$AG13,$AI13,$AK13,$AM13,$AO13,$AQ13),0),"")),"",(IF(U13&gt;=0,RANK(U13,($C13,$E13,$G13,$I13,$K13,$M13,$O13,$Q13,$S13,$U13,$W13,$Y13,$AA13,$AC13,$AE13,$AG13,$AI13,$AK13,$AM13,$AO13,$AQ13),0),"")))</f>
        <v/>
      </c>
      <c r="W13" s="141" t="s">
        <v>2</v>
      </c>
      <c r="X13" s="75" t="str">
        <f>IF(ISERROR(IF(W13&gt;=0,RANK(W13,($C13,$E13,$G13,$I13,$K13,$M13,$O13,$Q13,$S13,$U13,$W13,$Y13,$AA13,$AC13,$AE13,$AG13,$AI13,$AK13,$AM13,$AO13,$AQ13),0),"")),"",(IF(W13&gt;=0,RANK(W13,($C13,$E13,$G13,$I13,$K13,$M13,$O13,$Q13,$S13,$U13,$W13,$Y13,$AA13,$AC13,$AE13,$AG13,$AI13,$AK13,$AM13,$AO13,$AQ13),0),"")))</f>
        <v/>
      </c>
      <c r="Y13" s="141" t="s">
        <v>2</v>
      </c>
      <c r="Z13" s="75" t="str">
        <f>IF(ISERROR(IF(Y13&gt;=0,RANK(Y13,($C13,$E13,$G13,$I13,$K13,$M13,$O13,$Q13,$S13,$U13,$W13,$Y13,$AA13,$AC13,$AE13,$AG13,$AI13,$AK13,$AM13,$AO13,$AQ13),0),"")),"",(IF(Y13&gt;=0,RANK(Y13,($C13,$E13,$G13,$I13,$K13,$M13,$O13,$Q13,$S13,$U13,$W13,$Y13,$AA13,$AC13,$AE13,$AG13,$AI13,$AK13,$AM13,$AO13,$AQ13),0),"")))</f>
        <v/>
      </c>
      <c r="AA13" s="141" t="s">
        <v>2</v>
      </c>
      <c r="AB13" s="75" t="str">
        <f>IF(ISERROR(IF(AA13&gt;=0,RANK(AA13,($C13,$E13,$G13,$I13,$K13,$M13,$O13,$Q13,$S13,$U13,$W13,$Y13,$AA13,$AC13,$AE13,$AG13,$AI13,$AK13,$AM13,$AO13,$AQ13),0),"")),"",(IF(AA13&gt;=0,RANK(AA13,($C13,$E13,$G13,$I13,$K13,$M13,$O13,$Q13,$S13,$U13,$W13,$Y13,$AA13,$AC13,$AE13,$AG13,$AI13,$AK13,$AM13,$AO13,$AQ13),0),"")))</f>
        <v/>
      </c>
      <c r="AC13" s="141" t="s">
        <v>2</v>
      </c>
      <c r="AD13" s="75" t="str">
        <f>IF(ISERROR(IF(AC13&gt;=0,RANK(AC13,($C13,$E13,$G13,$I13,$K13,$M13,$O13,$Q13,$S13,$U13,$W13,$Y13,$AA13,$AC13,$AE13,$AG13,$AI13,$AK13,$AM13,$AO13,$AQ13),0),"")),"",(IF(AC13&gt;=0,RANK(AC13,($C13,$E13,$G13,$I13,$K13,$M13,$O13,$Q13,$S13,$U13,$W13,$Y13,$AA13,$AC13,$AE13,$AG13,$AI13,$AK13,$AM13,$AO13,$AQ13),0),"")))</f>
        <v/>
      </c>
      <c r="AE13" s="141" t="s">
        <v>2</v>
      </c>
      <c r="AF13" s="75" t="str">
        <f>IF(ISERROR(IF(AE13&gt;=0,RANK(AE13,($C13,$E13,$G13,$I13,$K13,$M13,$O13,$Q13,$S13,$U13,$W13,$Y13,$AA13,$AC13,$AE13,$AG13,$AI13,$AK13,$AM13,$AO13,$AQ13),0),"")),"",(IF(AE13&gt;=0,RANK(AE13,($C13,$E13,$G13,$I13,$K13,$M13,$O13,$Q13,$S13,$U13,$W13,$Y13,$AA13,$AC13,$AE13,$AG13,$AI13,$AK13,$AM13,$AO13,$AQ13),0),"")))</f>
        <v/>
      </c>
      <c r="AG13" s="141" t="s">
        <v>2</v>
      </c>
      <c r="AH13" s="75" t="str">
        <f>IF(ISERROR(IF(AG13&gt;=0,RANK(AG13,($C13,$E13,$G13,$I13,$K13,$M13,$O13,$Q13,$S13,$U13,$W13,$Y13,$AA13,$AC13,$AE13,$AG13,$AI13,$AK13,$AM13,$AO13,$AQ13),0),"")),"",(IF(AG13&gt;=0,RANK(AG13,($C13,$E13,$G13,$I13,$K13,$M13,$O13,$Q13,$S13,$U13,$W13,$Y13,$AA13,$AC13,$AE13,$AG13,$AI13,$AK13,$AM13,$AO13,$AQ13),0),"")))</f>
        <v/>
      </c>
      <c r="AI13" s="141" t="s">
        <v>2</v>
      </c>
      <c r="AJ13" s="75" t="str">
        <f>IF(ISERROR(IF(AI13&gt;=0,RANK(AI13,($C13,$E13,$G13,$I13,$K13,$M13,$O13,$Q13,$S13,$U13,$W13,$Y13,$AA13,$AC13,$AE13,$AG13,$AI13,$AK13,$AM13,$AO13,$AQ13),0),"")),"",(IF(AI13&gt;=0,RANK(AI13,($C13,$E13,$G13,$I13,$K13,$M13,$O13,$Q13,$S13,$U13,$W13,$Y13,$AA13,$AC13,$AE13,$AG13,$AI13,$AK13,$AM13,$AO13,$AQ13),0),"")))</f>
        <v/>
      </c>
      <c r="AK13" s="141" t="s">
        <v>2</v>
      </c>
      <c r="AL13" s="75" t="str">
        <f>IF(ISERROR(IF(AK13&gt;=0,RANK(AK13,($C13,$E13,$G13,$I13,$K13,$M13,$O13,$Q13,$S13,$U13,$W13,$Y13,$AA13,$AC13,$AE13,$AG13,$AI13,$AK13,$AM13,$AO13,$AQ13),0),"")),"",(IF(AK13&gt;=0,RANK(AK13,($C13,$E13,$G13,$I13,$K13,$M13,$O13,$Q13,$S13,$U13,$W13,$Y13,$AA13,$AC13,$AE13,$AG13,$AI13,$AK13,$AM13,$AO13,$AQ13),0),"")))</f>
        <v/>
      </c>
      <c r="AM13" s="141" t="s">
        <v>2</v>
      </c>
      <c r="AN13" s="75" t="str">
        <f>IF(ISERROR(IF(AM13&gt;=0,RANK(AM13,($C13,$E13,$G13,$I13,$K13,$M13,$O13,$Q13,$S13,$U13,$W13,$Y13,$AA13,$AC13,$AE13,$AG13,$AI13,$AK13,$AM13,$AO13,$AQ13),0),"")),"",(IF(AM13&gt;=0,RANK(AM13,($C13,$E13,$G13,$I13,$K13,$M13,$O13,$Q13,$S13,$U13,$W13,$Y13,$AA13,$AC13,$AE13,$AG13,$AI13,$AK13,$AM13,$AO13,$AQ13),0),"")))</f>
        <v/>
      </c>
      <c r="AO13" s="141" t="s">
        <v>2</v>
      </c>
      <c r="AP13" s="75" t="str">
        <f>IF(ISERROR(IF(AO13&gt;=0,RANK(AO13,($C13,$E13,$G13,$I13,$K13,$M13,$O13,$Q13,$S13,$U13,$W13,$Y13,$AA13,$AC13,$AE13,$AG13,$AI13,$AK13,$AM13,$AO13,$AQ13),0),"")),"",(IF(AO13&gt;=0,RANK(AO13,($C13,$E13,$G13,$I13,$K13,$M13,$O13,$Q13,$S13,$U13,$W13,$Y13,$AA13,$AC13,$AE13,$AG13,$AI13,$AK13,$AM13,$AO13,$AQ13),0),"")))</f>
        <v/>
      </c>
      <c r="AQ13" s="141" t="s">
        <v>2</v>
      </c>
      <c r="AR13" s="75" t="str">
        <f>IF(ISERROR(IF(AQ13&gt;=0,RANK(AQ13,($C13,$E13,$G13,$I13,$K13,$M13,$O13,$Q13,$S13,$U13,$W13,$Y13,$AA13,$AC13,$AE13,$AG13,$AI13,$AK13,$AM13,$AO13,$AQ13),0),"")),"",(IF(AQ13&gt;=0,RANK(AQ13,($C13,$E13,$G13,$I13,$K13,$M13,$O13,$Q13,$S13,$U13,$W13,$Y13,$AA13,$AC13,$AE13,$AG13,$AI13,$AK13,$AM13,$AO13,$AQ13),0),"")))</f>
        <v/>
      </c>
      <c r="AS13" s="67"/>
      <c r="AT13" s="49"/>
    </row>
    <row r="14" spans="1:229" s="12" customFormat="1" ht="20.100000000000001" customHeight="1" x14ac:dyDescent="0.2">
      <c r="A14" s="129" t="s">
        <v>129</v>
      </c>
      <c r="B14" s="71"/>
      <c r="C14" s="139" t="s">
        <v>2</v>
      </c>
      <c r="D14" s="75" t="str">
        <f>IF(ISERROR(IF(C14&gt;=0,RANK(C14,($C14,$E14,$G14,$I14,$K14,$M14,$O14,$Q14,$S14,$U14,$W14,$Y14,$AA14,$AC14,$AE14,$AG14,$AI14,$AK14,$AM14,$AO14,$AQ14),0),"")),"",(IF(C14&gt;=0,RANK(C14,($C14,$E14,$G14,$I14,$K14,$M14,$O14,$Q14,$S14,$U14,$W14,$Y14,$AA14,$AC14,$AE14,$AG14,$AI14,$AK14,$AM14,$AO14,$AQ14),0),"")))</f>
        <v/>
      </c>
      <c r="E14" s="140" t="s">
        <v>2</v>
      </c>
      <c r="F14" s="75" t="str">
        <f>IF(ISERROR(IF(E14&gt;=0,RANK(E14,($C14,$E14,$G14,$I14,$K14,$M14,$O14,$Q14,$S14,$U14,$W14,$Y14,$AA14,$AC14,$AE14,$AG14,$AI14,$AK14,$AM14,$AO14,$AQ14),0),"")),"",(IF(E14&gt;=0,RANK(E14,($C14,$E14,$G14,$I14,$K14,$M14,$O14,$Q14,$S14,$U14,$W14,$Y14,$AA14,$AC14,$AE14,$AG14,$AI14,$AK14,$AM14,$AO14,$AQ14),0),"")))</f>
        <v/>
      </c>
      <c r="G14" s="141" t="s">
        <v>2</v>
      </c>
      <c r="H14" s="75" t="str">
        <f>IF(ISERROR(IF(G14&gt;=0,RANK(G14,($C14,$E14,$G14,$I14,$K14,$M14,$O14,$Q14,$S14,$U14,$W14,$Y14,$AA14,$AC14,$AE14,$AG14,$AI14,$AK14,$AM14,$AO14,$AQ14),0),"")),"",(IF(G14&gt;=0,RANK(G14,($C14,$E14,$G14,$I14,$K14,$M14,$O14,$Q14,$S14,$U14,$W14,$Y14,$AA14,$AC14,$AE14,$AG14,$AI14,$AK14,$AM14,$AO14,$AQ14),0),"")))</f>
        <v/>
      </c>
      <c r="I14" s="141" t="s">
        <v>2</v>
      </c>
      <c r="J14" s="75" t="str">
        <f>IF(ISERROR(IF(I14&gt;=0,RANK(I14,($C14,$E14,$G14,$I14,$K14,$M14,$O14,$Q14,$S14,$U14,$W14,$Y14,$AA14,$AC14,$AE14,$AG14,$AI14,$AK14,$AM14,$AO14,$AQ14),0),"")),"",(IF(I14&gt;=0,RANK(I14,($C14,$E14,$G14,$I14,$K14,$M14,$O14,$Q14,$S14,$U14,$W14,$Y14,$AA14,$AC14,$AE14,$AG14,$AI14,$AK14,$AM14,$AO14,$AQ14),0),"")))</f>
        <v/>
      </c>
      <c r="K14" s="141" t="s">
        <v>2</v>
      </c>
      <c r="L14" s="75" t="str">
        <f>IF(ISERROR(IF(K14&gt;=0,RANK(K14,($C14,$E14,$G14,$I14,$K14,$M14,$O14,$Q14,$S14,$U14,$W14,$Y14,$AA14,$AC14,$AE14,$AG14,$AI14,$AK14,$AM14,$AO14,$AQ14),0),"")),"",(IF(K14&gt;=0,RANK(K14,($C14,$E14,$G14,$I14,$K14,$M14,$O14,$Q14,$S14,$U14,$W14,$Y14,$AA14,$AC14,$AE14,$AG14,$AI14,$AK14,$AM14,$AO14,$AQ14),0),"")))</f>
        <v/>
      </c>
      <c r="M14" s="141" t="s">
        <v>2</v>
      </c>
      <c r="N14" s="75" t="str">
        <f>IF(ISERROR(IF(M14&gt;=0,RANK(M14,($C14,$E14,$G14,$I14,$K14,$M14,$O14,$Q14,$S14,$U14,$W14,$Y14,$AA14,$AC14,$AE14,$AG14,$AI14,$AK14,$AM14,$AO14,$AQ14),0),"")),"",(IF(M14&gt;=0,RANK(M14,($C14,$E14,$G14,$I14,$K14,$M14,$O14,$Q14,$S14,$U14,$W14,$Y14,$AA14,$AC14,$AE14,$AG14,$AI14,$AK14,$AM14,$AO14,$AQ14),0),"")))</f>
        <v/>
      </c>
      <c r="O14" s="141" t="s">
        <v>2</v>
      </c>
      <c r="P14" s="75" t="str">
        <f>IF(ISERROR(IF(O14&gt;=0,RANK(O14,($C14,$E14,$G14,$I14,$K14,$M14,$O14,$Q14,$S14,$U14,$W14,$Y14,$AA14,$AC14,$AE14,$AG14,$AI14,$AK14,$AM14,$AO14,$AQ14),0),"")),"",(IF(O14&gt;=0,RANK(O14,($C14,$E14,$G14,$I14,$K14,$M14,$O14,$Q14,$S14,$U14,$W14,$Y14,$AA14,$AC14,$AE14,$AG14,$AI14,$AK14,$AM14,$AO14,$AQ14),0),"")))</f>
        <v/>
      </c>
      <c r="Q14" s="141" t="s">
        <v>2</v>
      </c>
      <c r="R14" s="75" t="str">
        <f>IF(ISERROR(IF(Q14&gt;=0,RANK(Q14,($C14,$E14,$G14,$I14,$K14,$M14,$O14,$Q14,$S14,$U14,$W14,$Y14,$AA14,$AC14,$AE14,$AG14,$AI14,$AK14,$AM14,$AO14,$AQ14),0),"")),"",(IF(Q14&gt;=0,RANK(Q14,($C14,$E14,$G14,$I14,$K14,$M14,$O14,$Q14,$S14,$U14,$W14,$Y14,$AA14,$AC14,$AE14,$AG14,$AI14,$AK14,$AM14,$AO14,$AQ14),0),"")))</f>
        <v/>
      </c>
      <c r="S14" s="141" t="s">
        <v>2</v>
      </c>
      <c r="T14" s="75" t="str">
        <f>IF(ISERROR(IF(S14&gt;=0,RANK(S14,($C14,$E14,$G14,$I14,$K14,$M14,$O14,$Q14,$S14,$U14,$W14,$Y14,$AA14,$AC14,$AE14,$AG14,$AI14,$AK14,$AM14,$AO14,$AQ14),0),"")),"",(IF(S14&gt;=0,RANK(S14,($C14,$E14,$G14,$I14,$K14,$M14,$O14,$Q14,$S14,$U14,$W14,$Y14,$AA14,$AC14,$AE14,$AG14,$AI14,$AK14,$AM14,$AO14,$AQ14),0),"")))</f>
        <v/>
      </c>
      <c r="U14" s="141" t="s">
        <v>2</v>
      </c>
      <c r="V14" s="75" t="str">
        <f>IF(ISERROR(IF(U14&gt;=0,RANK(U14,($C14,$E14,$G14,$I14,$K14,$M14,$O14,$Q14,$S14,$U14,$W14,$Y14,$AA14,$AC14,$AE14,$AG14,$AI14,$AK14,$AM14,$AO14,$AQ14),0),"")),"",(IF(U14&gt;=0,RANK(U14,($C14,$E14,$G14,$I14,$K14,$M14,$O14,$Q14,$S14,$U14,$W14,$Y14,$AA14,$AC14,$AE14,$AG14,$AI14,$AK14,$AM14,$AO14,$AQ14),0),"")))</f>
        <v/>
      </c>
      <c r="W14" s="141" t="s">
        <v>2</v>
      </c>
      <c r="X14" s="75" t="str">
        <f>IF(ISERROR(IF(W14&gt;=0,RANK(W14,($C14,$E14,$G14,$I14,$K14,$M14,$O14,$Q14,$S14,$U14,$W14,$Y14,$AA14,$AC14,$AE14,$AG14,$AI14,$AK14,$AM14,$AO14,$AQ14),0),"")),"",(IF(W14&gt;=0,RANK(W14,($C14,$E14,$G14,$I14,$K14,$M14,$O14,$Q14,$S14,$U14,$W14,$Y14,$AA14,$AC14,$AE14,$AG14,$AI14,$AK14,$AM14,$AO14,$AQ14),0),"")))</f>
        <v/>
      </c>
      <c r="Y14" s="141" t="s">
        <v>2</v>
      </c>
      <c r="Z14" s="75" t="str">
        <f>IF(ISERROR(IF(Y14&gt;=0,RANK(Y14,($C14,$E14,$G14,$I14,$K14,$M14,$O14,$Q14,$S14,$U14,$W14,$Y14,$AA14,$AC14,$AE14,$AG14,$AI14,$AK14,$AM14,$AO14,$AQ14),0),"")),"",(IF(Y14&gt;=0,RANK(Y14,($C14,$E14,$G14,$I14,$K14,$M14,$O14,$Q14,$S14,$U14,$W14,$Y14,$AA14,$AC14,$AE14,$AG14,$AI14,$AK14,$AM14,$AO14,$AQ14),0),"")))</f>
        <v/>
      </c>
      <c r="AA14" s="141" t="s">
        <v>2</v>
      </c>
      <c r="AB14" s="75" t="str">
        <f>IF(ISERROR(IF(AA14&gt;=0,RANK(AA14,($C14,$E14,$G14,$I14,$K14,$M14,$O14,$Q14,$S14,$U14,$W14,$Y14,$AA14,$AC14,$AE14,$AG14,$AI14,$AK14,$AM14,$AO14,$AQ14),0),"")),"",(IF(AA14&gt;=0,RANK(AA14,($C14,$E14,$G14,$I14,$K14,$M14,$O14,$Q14,$S14,$U14,$W14,$Y14,$AA14,$AC14,$AE14,$AG14,$AI14,$AK14,$AM14,$AO14,$AQ14),0),"")))</f>
        <v/>
      </c>
      <c r="AC14" s="141" t="s">
        <v>2</v>
      </c>
      <c r="AD14" s="75" t="str">
        <f>IF(ISERROR(IF(AC14&gt;=0,RANK(AC14,($C14,$E14,$G14,$I14,$K14,$M14,$O14,$Q14,$S14,$U14,$W14,$Y14,$AA14,$AC14,$AE14,$AG14,$AI14,$AK14,$AM14,$AO14,$AQ14),0),"")),"",(IF(AC14&gt;=0,RANK(AC14,($C14,$E14,$G14,$I14,$K14,$M14,$O14,$Q14,$S14,$U14,$W14,$Y14,$AA14,$AC14,$AE14,$AG14,$AI14,$AK14,$AM14,$AO14,$AQ14),0),"")))</f>
        <v/>
      </c>
      <c r="AE14" s="141" t="s">
        <v>2</v>
      </c>
      <c r="AF14" s="75" t="str">
        <f>IF(ISERROR(IF(AE14&gt;=0,RANK(AE14,($C14,$E14,$G14,$I14,$K14,$M14,$O14,$Q14,$S14,$U14,$W14,$Y14,$AA14,$AC14,$AE14,$AG14,$AI14,$AK14,$AM14,$AO14,$AQ14),0),"")),"",(IF(AE14&gt;=0,RANK(AE14,($C14,$E14,$G14,$I14,$K14,$M14,$O14,$Q14,$S14,$U14,$W14,$Y14,$AA14,$AC14,$AE14,$AG14,$AI14,$AK14,$AM14,$AO14,$AQ14),0),"")))</f>
        <v/>
      </c>
      <c r="AG14" s="141" t="s">
        <v>2</v>
      </c>
      <c r="AH14" s="75" t="str">
        <f>IF(ISERROR(IF(AG14&gt;=0,RANK(AG14,($C14,$E14,$G14,$I14,$K14,$M14,$O14,$Q14,$S14,$U14,$W14,$Y14,$AA14,$AC14,$AE14,$AG14,$AI14,$AK14,$AM14,$AO14,$AQ14),0),"")),"",(IF(AG14&gt;=0,RANK(AG14,($C14,$E14,$G14,$I14,$K14,$M14,$O14,$Q14,$S14,$U14,$W14,$Y14,$AA14,$AC14,$AE14,$AG14,$AI14,$AK14,$AM14,$AO14,$AQ14),0),"")))</f>
        <v/>
      </c>
      <c r="AI14" s="141" t="s">
        <v>2</v>
      </c>
      <c r="AJ14" s="75" t="str">
        <f>IF(ISERROR(IF(AI14&gt;=0,RANK(AI14,($C14,$E14,$G14,$I14,$K14,$M14,$O14,$Q14,$S14,$U14,$W14,$Y14,$AA14,$AC14,$AE14,$AG14,$AI14,$AK14,$AM14,$AO14,$AQ14),0),"")),"",(IF(AI14&gt;=0,RANK(AI14,($C14,$E14,$G14,$I14,$K14,$M14,$O14,$Q14,$S14,$U14,$W14,$Y14,$AA14,$AC14,$AE14,$AG14,$AI14,$AK14,$AM14,$AO14,$AQ14),0),"")))</f>
        <v/>
      </c>
      <c r="AK14" s="141" t="s">
        <v>2</v>
      </c>
      <c r="AL14" s="75" t="str">
        <f>IF(ISERROR(IF(AK14&gt;=0,RANK(AK14,($C14,$E14,$G14,$I14,$K14,$M14,$O14,$Q14,$S14,$U14,$W14,$Y14,$AA14,$AC14,$AE14,$AG14,$AI14,$AK14,$AM14,$AO14,$AQ14),0),"")),"",(IF(AK14&gt;=0,RANK(AK14,($C14,$E14,$G14,$I14,$K14,$M14,$O14,$Q14,$S14,$U14,$W14,$Y14,$AA14,$AC14,$AE14,$AG14,$AI14,$AK14,$AM14,$AO14,$AQ14),0),"")))</f>
        <v/>
      </c>
      <c r="AM14" s="141" t="s">
        <v>2</v>
      </c>
      <c r="AN14" s="75" t="str">
        <f>IF(ISERROR(IF(AM14&gt;=0,RANK(AM14,($C14,$E14,$G14,$I14,$K14,$M14,$O14,$Q14,$S14,$U14,$W14,$Y14,$AA14,$AC14,$AE14,$AG14,$AI14,$AK14,$AM14,$AO14,$AQ14),0),"")),"",(IF(AM14&gt;=0,RANK(AM14,($C14,$E14,$G14,$I14,$K14,$M14,$O14,$Q14,$S14,$U14,$W14,$Y14,$AA14,$AC14,$AE14,$AG14,$AI14,$AK14,$AM14,$AO14,$AQ14),0),"")))</f>
        <v/>
      </c>
      <c r="AO14" s="141" t="s">
        <v>2</v>
      </c>
      <c r="AP14" s="75" t="str">
        <f>IF(ISERROR(IF(AO14&gt;=0,RANK(AO14,($C14,$E14,$G14,$I14,$K14,$M14,$O14,$Q14,$S14,$U14,$W14,$Y14,$AA14,$AC14,$AE14,$AG14,$AI14,$AK14,$AM14,$AO14,$AQ14),0),"")),"",(IF(AO14&gt;=0,RANK(AO14,($C14,$E14,$G14,$I14,$K14,$M14,$O14,$Q14,$S14,$U14,$W14,$Y14,$AA14,$AC14,$AE14,$AG14,$AI14,$AK14,$AM14,$AO14,$AQ14),0),"")))</f>
        <v/>
      </c>
      <c r="AQ14" s="141" t="s">
        <v>2</v>
      </c>
      <c r="AR14" s="75" t="str">
        <f>IF(ISERROR(IF(AQ14&gt;=0,RANK(AQ14,($C14,$E14,$G14,$I14,$K14,$M14,$O14,$Q14,$S14,$U14,$W14,$Y14,$AA14,$AC14,$AE14,$AG14,$AI14,$AK14,$AM14,$AO14,$AQ14),0),"")),"",(IF(AQ14&gt;=0,RANK(AQ14,($C14,$E14,$G14,$I14,$K14,$M14,$O14,$Q14,$S14,$U14,$W14,$Y14,$AA14,$AC14,$AE14,$AG14,$AI14,$AK14,$AM14,$AO14,$AQ14),0),"")))</f>
        <v/>
      </c>
      <c r="AS14" s="67"/>
      <c r="AT14" s="49"/>
    </row>
    <row r="15" spans="1:229" s="12" customFormat="1" ht="20.100000000000001" customHeight="1" x14ac:dyDescent="0.2">
      <c r="A15" s="129" t="s">
        <v>130</v>
      </c>
      <c r="B15" s="71"/>
      <c r="C15" s="139" t="s">
        <v>2</v>
      </c>
      <c r="D15" s="75" t="str">
        <f>IF(ISERROR(IF(C15&gt;=0,RANK(C15,($C15,$E15,$G15,$I15,$K15,$M15,$O15,$Q15,$S15,$U15,$W15,$Y15,$AA15,$AC15,$AE15,$AG15,$AI15,$AK15,$AM15,$AO15,$AQ15),0),"")),"",(IF(C15&gt;=0,RANK(C15,($C15,$E15,$G15,$I15,$K15,$M15,$O15,$Q15,$S15,$U15,$W15,$Y15,$AA15,$AC15,$AE15,$AG15,$AI15,$AK15,$AM15,$AO15,$AQ15),0),"")))</f>
        <v/>
      </c>
      <c r="E15" s="140" t="s">
        <v>2</v>
      </c>
      <c r="F15" s="75" t="str">
        <f>IF(ISERROR(IF(E15&gt;=0,RANK(E15,($C15,$E15,$G15,$I15,$K15,$M15,$O15,$Q15,$S15,$U15,$W15,$Y15,$AA15,$AC15,$AE15,$AG15,$AI15,$AK15,$AM15,$AO15,$AQ15),0),"")),"",(IF(E15&gt;=0,RANK(E15,($C15,$E15,$G15,$I15,$K15,$M15,$O15,$Q15,$S15,$U15,$W15,$Y15,$AA15,$AC15,$AE15,$AG15,$AI15,$AK15,$AM15,$AO15,$AQ15),0),"")))</f>
        <v/>
      </c>
      <c r="G15" s="141" t="s">
        <v>2</v>
      </c>
      <c r="H15" s="75" t="str">
        <f>IF(ISERROR(IF(G15&gt;=0,RANK(G15,($C15,$E15,$G15,$I15,$K15,$M15,$O15,$Q15,$S15,$U15,$W15,$Y15,$AA15,$AC15,$AE15,$AG15,$AI15,$AK15,$AM15,$AO15,$AQ15),0),"")),"",(IF(G15&gt;=0,RANK(G15,($C15,$E15,$G15,$I15,$K15,$M15,$O15,$Q15,$S15,$U15,$W15,$Y15,$AA15,$AC15,$AE15,$AG15,$AI15,$AK15,$AM15,$AO15,$AQ15),0),"")))</f>
        <v/>
      </c>
      <c r="I15" s="141" t="s">
        <v>2</v>
      </c>
      <c r="J15" s="75" t="str">
        <f>IF(ISERROR(IF(I15&gt;=0,RANK(I15,($C15,$E15,$G15,$I15,$K15,$M15,$O15,$Q15,$S15,$U15,$W15,$Y15,$AA15,$AC15,$AE15,$AG15,$AI15,$AK15,$AM15,$AO15,$AQ15),0),"")),"",(IF(I15&gt;=0,RANK(I15,($C15,$E15,$G15,$I15,$K15,$M15,$O15,$Q15,$S15,$U15,$W15,$Y15,$AA15,$AC15,$AE15,$AG15,$AI15,$AK15,$AM15,$AO15,$AQ15),0),"")))</f>
        <v/>
      </c>
      <c r="K15" s="141" t="s">
        <v>2</v>
      </c>
      <c r="L15" s="75" t="str">
        <f>IF(ISERROR(IF(K15&gt;=0,RANK(K15,($C15,$E15,$G15,$I15,$K15,$M15,$O15,$Q15,$S15,$U15,$W15,$Y15,$AA15,$AC15,$AE15,$AG15,$AI15,$AK15,$AM15,$AO15,$AQ15),0),"")),"",(IF(K15&gt;=0,RANK(K15,($C15,$E15,$G15,$I15,$K15,$M15,$O15,$Q15,$S15,$U15,$W15,$Y15,$AA15,$AC15,$AE15,$AG15,$AI15,$AK15,$AM15,$AO15,$AQ15),0),"")))</f>
        <v/>
      </c>
      <c r="M15" s="141" t="s">
        <v>2</v>
      </c>
      <c r="N15" s="75" t="str">
        <f>IF(ISERROR(IF(M15&gt;=0,RANK(M15,($C15,$E15,$G15,$I15,$K15,$M15,$O15,$Q15,$S15,$U15,$W15,$Y15,$AA15,$AC15,$AE15,$AG15,$AI15,$AK15,$AM15,$AO15,$AQ15),0),"")),"",(IF(M15&gt;=0,RANK(M15,($C15,$E15,$G15,$I15,$K15,$M15,$O15,$Q15,$S15,$U15,$W15,$Y15,$AA15,$AC15,$AE15,$AG15,$AI15,$AK15,$AM15,$AO15,$AQ15),0),"")))</f>
        <v/>
      </c>
      <c r="O15" s="141" t="s">
        <v>2</v>
      </c>
      <c r="P15" s="75" t="str">
        <f>IF(ISERROR(IF(O15&gt;=0,RANK(O15,($C15,$E15,$G15,$I15,$K15,$M15,$O15,$Q15,$S15,$U15,$W15,$Y15,$AA15,$AC15,$AE15,$AG15,$AI15,$AK15,$AM15,$AO15,$AQ15),0),"")),"",(IF(O15&gt;=0,RANK(O15,($C15,$E15,$G15,$I15,$K15,$M15,$O15,$Q15,$S15,$U15,$W15,$Y15,$AA15,$AC15,$AE15,$AG15,$AI15,$AK15,$AM15,$AO15,$AQ15),0),"")))</f>
        <v/>
      </c>
      <c r="Q15" s="141" t="s">
        <v>2</v>
      </c>
      <c r="R15" s="75" t="str">
        <f>IF(ISERROR(IF(Q15&gt;=0,RANK(Q15,($C15,$E15,$G15,$I15,$K15,$M15,$O15,$Q15,$S15,$U15,$W15,$Y15,$AA15,$AC15,$AE15,$AG15,$AI15,$AK15,$AM15,$AO15,$AQ15),0),"")),"",(IF(Q15&gt;=0,RANK(Q15,($C15,$E15,$G15,$I15,$K15,$M15,$O15,$Q15,$S15,$U15,$W15,$Y15,$AA15,$AC15,$AE15,$AG15,$AI15,$AK15,$AM15,$AO15,$AQ15),0),"")))</f>
        <v/>
      </c>
      <c r="S15" s="141" t="s">
        <v>2</v>
      </c>
      <c r="T15" s="75" t="str">
        <f>IF(ISERROR(IF(S15&gt;=0,RANK(S15,($C15,$E15,$G15,$I15,$K15,$M15,$O15,$Q15,$S15,$U15,$W15,$Y15,$AA15,$AC15,$AE15,$AG15,$AI15,$AK15,$AM15,$AO15,$AQ15),0),"")),"",(IF(S15&gt;=0,RANK(S15,($C15,$E15,$G15,$I15,$K15,$M15,$O15,$Q15,$S15,$U15,$W15,$Y15,$AA15,$AC15,$AE15,$AG15,$AI15,$AK15,$AM15,$AO15,$AQ15),0),"")))</f>
        <v/>
      </c>
      <c r="U15" s="141" t="s">
        <v>2</v>
      </c>
      <c r="V15" s="75" t="str">
        <f>IF(ISERROR(IF(U15&gt;=0,RANK(U15,($C15,$E15,$G15,$I15,$K15,$M15,$O15,$Q15,$S15,$U15,$W15,$Y15,$AA15,$AC15,$AE15,$AG15,$AI15,$AK15,$AM15,$AO15,$AQ15),0),"")),"",(IF(U15&gt;=0,RANK(U15,($C15,$E15,$G15,$I15,$K15,$M15,$O15,$Q15,$S15,$U15,$W15,$Y15,$AA15,$AC15,$AE15,$AG15,$AI15,$AK15,$AM15,$AO15,$AQ15),0),"")))</f>
        <v/>
      </c>
      <c r="W15" s="141" t="s">
        <v>2</v>
      </c>
      <c r="X15" s="75" t="str">
        <f>IF(ISERROR(IF(W15&gt;=0,RANK(W15,($C15,$E15,$G15,$I15,$K15,$M15,$O15,$Q15,$S15,$U15,$W15,$Y15,$AA15,$AC15,$AE15,$AG15,$AI15,$AK15,$AM15,$AO15,$AQ15),0),"")),"",(IF(W15&gt;=0,RANK(W15,($C15,$E15,$G15,$I15,$K15,$M15,$O15,$Q15,$S15,$U15,$W15,$Y15,$AA15,$AC15,$AE15,$AG15,$AI15,$AK15,$AM15,$AO15,$AQ15),0),"")))</f>
        <v/>
      </c>
      <c r="Y15" s="141" t="s">
        <v>2</v>
      </c>
      <c r="Z15" s="75" t="str">
        <f>IF(ISERROR(IF(Y15&gt;=0,RANK(Y15,($C15,$E15,$G15,$I15,$K15,$M15,$O15,$Q15,$S15,$U15,$W15,$Y15,$AA15,$AC15,$AE15,$AG15,$AI15,$AK15,$AM15,$AO15,$AQ15),0),"")),"",(IF(Y15&gt;=0,RANK(Y15,($C15,$E15,$G15,$I15,$K15,$M15,$O15,$Q15,$S15,$U15,$W15,$Y15,$AA15,$AC15,$AE15,$AG15,$AI15,$AK15,$AM15,$AO15,$AQ15),0),"")))</f>
        <v/>
      </c>
      <c r="AA15" s="141" t="s">
        <v>2</v>
      </c>
      <c r="AB15" s="75" t="str">
        <f>IF(ISERROR(IF(AA15&gt;=0,RANK(AA15,($C15,$E15,$G15,$I15,$K15,$M15,$O15,$Q15,$S15,$U15,$W15,$Y15,$AA15,$AC15,$AE15,$AG15,$AI15,$AK15,$AM15,$AO15,$AQ15),0),"")),"",(IF(AA15&gt;=0,RANK(AA15,($C15,$E15,$G15,$I15,$K15,$M15,$O15,$Q15,$S15,$U15,$W15,$Y15,$AA15,$AC15,$AE15,$AG15,$AI15,$AK15,$AM15,$AO15,$AQ15),0),"")))</f>
        <v/>
      </c>
      <c r="AC15" s="141" t="s">
        <v>2</v>
      </c>
      <c r="AD15" s="75" t="str">
        <f>IF(ISERROR(IF(AC15&gt;=0,RANK(AC15,($C15,$E15,$G15,$I15,$K15,$M15,$O15,$Q15,$S15,$U15,$W15,$Y15,$AA15,$AC15,$AE15,$AG15,$AI15,$AK15,$AM15,$AO15,$AQ15),0),"")),"",(IF(AC15&gt;=0,RANK(AC15,($C15,$E15,$G15,$I15,$K15,$M15,$O15,$Q15,$S15,$U15,$W15,$Y15,$AA15,$AC15,$AE15,$AG15,$AI15,$AK15,$AM15,$AO15,$AQ15),0),"")))</f>
        <v/>
      </c>
      <c r="AE15" s="141" t="s">
        <v>2</v>
      </c>
      <c r="AF15" s="75" t="str">
        <f>IF(ISERROR(IF(AE15&gt;=0,RANK(AE15,($C15,$E15,$G15,$I15,$K15,$M15,$O15,$Q15,$S15,$U15,$W15,$Y15,$AA15,$AC15,$AE15,$AG15,$AI15,$AK15,$AM15,$AO15,$AQ15),0),"")),"",(IF(AE15&gt;=0,RANK(AE15,($C15,$E15,$G15,$I15,$K15,$M15,$O15,$Q15,$S15,$U15,$W15,$Y15,$AA15,$AC15,$AE15,$AG15,$AI15,$AK15,$AM15,$AO15,$AQ15),0),"")))</f>
        <v/>
      </c>
      <c r="AG15" s="141" t="s">
        <v>2</v>
      </c>
      <c r="AH15" s="75" t="str">
        <f>IF(ISERROR(IF(AG15&gt;=0,RANK(AG15,($C15,$E15,$G15,$I15,$K15,$M15,$O15,$Q15,$S15,$U15,$W15,$Y15,$AA15,$AC15,$AE15,$AG15,$AI15,$AK15,$AM15,$AO15,$AQ15),0),"")),"",(IF(AG15&gt;=0,RANK(AG15,($C15,$E15,$G15,$I15,$K15,$M15,$O15,$Q15,$S15,$U15,$W15,$Y15,$AA15,$AC15,$AE15,$AG15,$AI15,$AK15,$AM15,$AO15,$AQ15),0),"")))</f>
        <v/>
      </c>
      <c r="AI15" s="141" t="s">
        <v>2</v>
      </c>
      <c r="AJ15" s="75" t="str">
        <f>IF(ISERROR(IF(AI15&gt;=0,RANK(AI15,($C15,$E15,$G15,$I15,$K15,$M15,$O15,$Q15,$S15,$U15,$W15,$Y15,$AA15,$AC15,$AE15,$AG15,$AI15,$AK15,$AM15,$AO15,$AQ15),0),"")),"",(IF(AI15&gt;=0,RANK(AI15,($C15,$E15,$G15,$I15,$K15,$M15,$O15,$Q15,$S15,$U15,$W15,$Y15,$AA15,$AC15,$AE15,$AG15,$AI15,$AK15,$AM15,$AO15,$AQ15),0),"")))</f>
        <v/>
      </c>
      <c r="AK15" s="141" t="s">
        <v>2</v>
      </c>
      <c r="AL15" s="75" t="str">
        <f>IF(ISERROR(IF(AK15&gt;=0,RANK(AK15,($C15,$E15,$G15,$I15,$K15,$M15,$O15,$Q15,$S15,$U15,$W15,$Y15,$AA15,$AC15,$AE15,$AG15,$AI15,$AK15,$AM15,$AO15,$AQ15),0),"")),"",(IF(AK15&gt;=0,RANK(AK15,($C15,$E15,$G15,$I15,$K15,$M15,$O15,$Q15,$S15,$U15,$W15,$Y15,$AA15,$AC15,$AE15,$AG15,$AI15,$AK15,$AM15,$AO15,$AQ15),0),"")))</f>
        <v/>
      </c>
      <c r="AM15" s="141" t="s">
        <v>2</v>
      </c>
      <c r="AN15" s="75" t="str">
        <f>IF(ISERROR(IF(AM15&gt;=0,RANK(AM15,($C15,$E15,$G15,$I15,$K15,$M15,$O15,$Q15,$S15,$U15,$W15,$Y15,$AA15,$AC15,$AE15,$AG15,$AI15,$AK15,$AM15,$AO15,$AQ15),0),"")),"",(IF(AM15&gt;=0,RANK(AM15,($C15,$E15,$G15,$I15,$K15,$M15,$O15,$Q15,$S15,$U15,$W15,$Y15,$AA15,$AC15,$AE15,$AG15,$AI15,$AK15,$AM15,$AO15,$AQ15),0),"")))</f>
        <v/>
      </c>
      <c r="AO15" s="141" t="s">
        <v>2</v>
      </c>
      <c r="AP15" s="75" t="str">
        <f>IF(ISERROR(IF(AO15&gt;=0,RANK(AO15,($C15,$E15,$G15,$I15,$K15,$M15,$O15,$Q15,$S15,$U15,$W15,$Y15,$AA15,$AC15,$AE15,$AG15,$AI15,$AK15,$AM15,$AO15,$AQ15),0),"")),"",(IF(AO15&gt;=0,RANK(AO15,($C15,$E15,$G15,$I15,$K15,$M15,$O15,$Q15,$S15,$U15,$W15,$Y15,$AA15,$AC15,$AE15,$AG15,$AI15,$AK15,$AM15,$AO15,$AQ15),0),"")))</f>
        <v/>
      </c>
      <c r="AQ15" s="141" t="s">
        <v>2</v>
      </c>
      <c r="AR15" s="75" t="str">
        <f>IF(ISERROR(IF(AQ15&gt;=0,RANK(AQ15,($C15,$E15,$G15,$I15,$K15,$M15,$O15,$Q15,$S15,$U15,$W15,$Y15,$AA15,$AC15,$AE15,$AG15,$AI15,$AK15,$AM15,$AO15,$AQ15),0),"")),"",(IF(AQ15&gt;=0,RANK(AQ15,($C15,$E15,$G15,$I15,$K15,$M15,$O15,$Q15,$S15,$U15,$W15,$Y15,$AA15,$AC15,$AE15,$AG15,$AI15,$AK15,$AM15,$AO15,$AQ15),0),"")))</f>
        <v/>
      </c>
      <c r="AS15" s="67"/>
      <c r="AT15" s="49"/>
    </row>
    <row r="16" spans="1:229" s="12" customFormat="1" ht="20.100000000000001" customHeight="1" thickBot="1" x14ac:dyDescent="0.25">
      <c r="A16" s="129" t="s">
        <v>131</v>
      </c>
      <c r="B16" s="71"/>
      <c r="C16" s="139" t="s">
        <v>2</v>
      </c>
      <c r="D16" s="75" t="str">
        <f>IF(ISERROR(IF(C16&gt;=0,RANK(C16,($C16,$E16,$G16,$I16,$K16,$M16,$O16,$Q16,$S16,$U16,$W16,$Y16,$AA16,$AC16,$AE16,$AG16,$AI16,$AK16,$AM16,$AO16,$AQ16),0),"")),"",(IF(C16&gt;=0,RANK(C16,($C16,$E16,$G16,$I16,$K16,$M16,$O16,$Q16,$S16,$U16,$W16,$Y16,$AA16,$AC16,$AE16,$AG16,$AI16,$AK16,$AM16,$AO16,$AQ16),0),"")))</f>
        <v/>
      </c>
      <c r="E16" s="140" t="s">
        <v>2</v>
      </c>
      <c r="F16" s="75" t="str">
        <f>IF(ISERROR(IF(E16&gt;=0,RANK(E16,($C16,$E16,$G16,$I16,$K16,$M16,$O16,$Q16,$S16,$U16,$W16,$Y16,$AA16,$AC16,$AE16,$AG16,$AI16,$AK16,$AM16,$AO16,$AQ16),0),"")),"",(IF(E16&gt;=0,RANK(E16,($C16,$E16,$G16,$I16,$K16,$M16,$O16,$Q16,$S16,$U16,$W16,$Y16,$AA16,$AC16,$AE16,$AG16,$AI16,$AK16,$AM16,$AO16,$AQ16),0),"")))</f>
        <v/>
      </c>
      <c r="G16" s="141" t="s">
        <v>2</v>
      </c>
      <c r="H16" s="75" t="str">
        <f>IF(ISERROR(IF(G16&gt;=0,RANK(G16,($C16,$E16,$G16,$I16,$K16,$M16,$O16,$Q16,$S16,$U16,$W16,$Y16,$AA16,$AC16,$AE16,$AG16,$AI16,$AK16,$AM16,$AO16,$AQ16),0),"")),"",(IF(G16&gt;=0,RANK(G16,($C16,$E16,$G16,$I16,$K16,$M16,$O16,$Q16,$S16,$U16,$W16,$Y16,$AA16,$AC16,$AE16,$AG16,$AI16,$AK16,$AM16,$AO16,$AQ16),0),"")))</f>
        <v/>
      </c>
      <c r="I16" s="141" t="s">
        <v>2</v>
      </c>
      <c r="J16" s="75" t="str">
        <f>IF(ISERROR(IF(I16&gt;=0,RANK(I16,($C16,$E16,$G16,$I16,$K16,$M16,$O16,$Q16,$S16,$U16,$W16,$Y16,$AA16,$AC16,$AE16,$AG16,$AI16,$AK16,$AM16,$AO16,$AQ16),0),"")),"",(IF(I16&gt;=0,RANK(I16,($C16,$E16,$G16,$I16,$K16,$M16,$O16,$Q16,$S16,$U16,$W16,$Y16,$AA16,$AC16,$AE16,$AG16,$AI16,$AK16,$AM16,$AO16,$AQ16),0),"")))</f>
        <v/>
      </c>
      <c r="K16" s="141" t="s">
        <v>2</v>
      </c>
      <c r="L16" s="75" t="str">
        <f>IF(ISERROR(IF(K16&gt;=0,RANK(K16,($C16,$E16,$G16,$I16,$K16,$M16,$O16,$Q16,$S16,$U16,$W16,$Y16,$AA16,$AC16,$AE16,$AG16,$AI16,$AK16,$AM16,$AO16,$AQ16),0),"")),"",(IF(K16&gt;=0,RANK(K16,($C16,$E16,$G16,$I16,$K16,$M16,$O16,$Q16,$S16,$U16,$W16,$Y16,$AA16,$AC16,$AE16,$AG16,$AI16,$AK16,$AM16,$AO16,$AQ16),0),"")))</f>
        <v/>
      </c>
      <c r="M16" s="141" t="s">
        <v>2</v>
      </c>
      <c r="N16" s="75" t="str">
        <f>IF(ISERROR(IF(M16&gt;=0,RANK(M16,($C16,$E16,$G16,$I16,$K16,$M16,$O16,$Q16,$S16,$U16,$W16,$Y16,$AA16,$AC16,$AE16,$AG16,$AI16,$AK16,$AM16,$AO16,$AQ16),0),"")),"",(IF(M16&gt;=0,RANK(M16,($C16,$E16,$G16,$I16,$K16,$M16,$O16,$Q16,$S16,$U16,$W16,$Y16,$AA16,$AC16,$AE16,$AG16,$AI16,$AK16,$AM16,$AO16,$AQ16),0),"")))</f>
        <v/>
      </c>
      <c r="O16" s="141" t="s">
        <v>2</v>
      </c>
      <c r="P16" s="75" t="str">
        <f>IF(ISERROR(IF(O16&gt;=0,RANK(O16,($C16,$E16,$G16,$I16,$K16,$M16,$O16,$Q16,$S16,$U16,$W16,$Y16,$AA16,$AC16,$AE16,$AG16,$AI16,$AK16,$AM16,$AO16,$AQ16),0),"")),"",(IF(O16&gt;=0,RANK(O16,($C16,$E16,$G16,$I16,$K16,$M16,$O16,$Q16,$S16,$U16,$W16,$Y16,$AA16,$AC16,$AE16,$AG16,$AI16,$AK16,$AM16,$AO16,$AQ16),0),"")))</f>
        <v/>
      </c>
      <c r="Q16" s="141" t="s">
        <v>2</v>
      </c>
      <c r="R16" s="75" t="str">
        <f>IF(ISERROR(IF(Q16&gt;=0,RANK(Q16,($C16,$E16,$G16,$I16,$K16,$M16,$O16,$Q16,$S16,$U16,$W16,$Y16,$AA16,$AC16,$AE16,$AG16,$AI16,$AK16,$AM16,$AO16,$AQ16),0),"")),"",(IF(Q16&gt;=0,RANK(Q16,($C16,$E16,$G16,$I16,$K16,$M16,$O16,$Q16,$S16,$U16,$W16,$Y16,$AA16,$AC16,$AE16,$AG16,$AI16,$AK16,$AM16,$AO16,$AQ16),0),"")))</f>
        <v/>
      </c>
      <c r="S16" s="141" t="s">
        <v>2</v>
      </c>
      <c r="T16" s="75" t="str">
        <f>IF(ISERROR(IF(S16&gt;=0,RANK(S16,($C16,$E16,$G16,$I16,$K16,$M16,$O16,$Q16,$S16,$U16,$W16,$Y16,$AA16,$AC16,$AE16,$AG16,$AI16,$AK16,$AM16,$AO16,$AQ16),0),"")),"",(IF(S16&gt;=0,RANK(S16,($C16,$E16,$G16,$I16,$K16,$M16,$O16,$Q16,$S16,$U16,$W16,$Y16,$AA16,$AC16,$AE16,$AG16,$AI16,$AK16,$AM16,$AO16,$AQ16),0),"")))</f>
        <v/>
      </c>
      <c r="U16" s="141" t="s">
        <v>2</v>
      </c>
      <c r="V16" s="75" t="str">
        <f>IF(ISERROR(IF(U16&gt;=0,RANK(U16,($C16,$E16,$G16,$I16,$K16,$M16,$O16,$Q16,$S16,$U16,$W16,$Y16,$AA16,$AC16,$AE16,$AG16,$AI16,$AK16,$AM16,$AO16,$AQ16),0),"")),"",(IF(U16&gt;=0,RANK(U16,($C16,$E16,$G16,$I16,$K16,$M16,$O16,$Q16,$S16,$U16,$W16,$Y16,$AA16,$AC16,$AE16,$AG16,$AI16,$AK16,$AM16,$AO16,$AQ16),0),"")))</f>
        <v/>
      </c>
      <c r="W16" s="141" t="s">
        <v>2</v>
      </c>
      <c r="X16" s="75" t="str">
        <f>IF(ISERROR(IF(W16&gt;=0,RANK(W16,($C16,$E16,$G16,$I16,$K16,$M16,$O16,$Q16,$S16,$U16,$W16,$Y16,$AA16,$AC16,$AE16,$AG16,$AI16,$AK16,$AM16,$AO16,$AQ16),0),"")),"",(IF(W16&gt;=0,RANK(W16,($C16,$E16,$G16,$I16,$K16,$M16,$O16,$Q16,$S16,$U16,$W16,$Y16,$AA16,$AC16,$AE16,$AG16,$AI16,$AK16,$AM16,$AO16,$AQ16),0),"")))</f>
        <v/>
      </c>
      <c r="Y16" s="141" t="s">
        <v>2</v>
      </c>
      <c r="Z16" s="75" t="str">
        <f>IF(ISERROR(IF(Y16&gt;=0,RANK(Y16,($C16,$E16,$G16,$I16,$K16,$M16,$O16,$Q16,$S16,$U16,$W16,$Y16,$AA16,$AC16,$AE16,$AG16,$AI16,$AK16,$AM16,$AO16,$AQ16),0),"")),"",(IF(Y16&gt;=0,RANK(Y16,($C16,$E16,$G16,$I16,$K16,$M16,$O16,$Q16,$S16,$U16,$W16,$Y16,$AA16,$AC16,$AE16,$AG16,$AI16,$AK16,$AM16,$AO16,$AQ16),0),"")))</f>
        <v/>
      </c>
      <c r="AA16" s="141" t="s">
        <v>2</v>
      </c>
      <c r="AB16" s="75" t="str">
        <f>IF(ISERROR(IF(AA16&gt;=0,RANK(AA16,($C16,$E16,$G16,$I16,$K16,$M16,$O16,$Q16,$S16,$U16,$W16,$Y16,$AA16,$AC16,$AE16,$AG16,$AI16,$AK16,$AM16,$AO16,$AQ16),0),"")),"",(IF(AA16&gt;=0,RANK(AA16,($C16,$E16,$G16,$I16,$K16,$M16,$O16,$Q16,$S16,$U16,$W16,$Y16,$AA16,$AC16,$AE16,$AG16,$AI16,$AK16,$AM16,$AO16,$AQ16),0),"")))</f>
        <v/>
      </c>
      <c r="AC16" s="141" t="s">
        <v>2</v>
      </c>
      <c r="AD16" s="75" t="str">
        <f>IF(ISERROR(IF(AC16&gt;=0,RANK(AC16,($C16,$E16,$G16,$I16,$K16,$M16,$O16,$Q16,$S16,$U16,$W16,$Y16,$AA16,$AC16,$AE16,$AG16,$AI16,$AK16,$AM16,$AO16,$AQ16),0),"")),"",(IF(AC16&gt;=0,RANK(AC16,($C16,$E16,$G16,$I16,$K16,$M16,$O16,$Q16,$S16,$U16,$W16,$Y16,$AA16,$AC16,$AE16,$AG16,$AI16,$AK16,$AM16,$AO16,$AQ16),0),"")))</f>
        <v/>
      </c>
      <c r="AE16" s="141" t="s">
        <v>2</v>
      </c>
      <c r="AF16" s="75" t="str">
        <f>IF(ISERROR(IF(AE16&gt;=0,RANK(AE16,($C16,$E16,$G16,$I16,$K16,$M16,$O16,$Q16,$S16,$U16,$W16,$Y16,$AA16,$AC16,$AE16,$AG16,$AI16,$AK16,$AM16,$AO16,$AQ16),0),"")),"",(IF(AE16&gt;=0,RANK(AE16,($C16,$E16,$G16,$I16,$K16,$M16,$O16,$Q16,$S16,$U16,$W16,$Y16,$AA16,$AC16,$AE16,$AG16,$AI16,$AK16,$AM16,$AO16,$AQ16),0),"")))</f>
        <v/>
      </c>
      <c r="AG16" s="141" t="s">
        <v>2</v>
      </c>
      <c r="AH16" s="75" t="str">
        <f>IF(ISERROR(IF(AG16&gt;=0,RANK(AG16,($C16,$E16,$G16,$I16,$K16,$M16,$O16,$Q16,$S16,$U16,$W16,$Y16,$AA16,$AC16,$AE16,$AG16,$AI16,$AK16,$AM16,$AO16,$AQ16),0),"")),"",(IF(AG16&gt;=0,RANK(AG16,($C16,$E16,$G16,$I16,$K16,$M16,$O16,$Q16,$S16,$U16,$W16,$Y16,$AA16,$AC16,$AE16,$AG16,$AI16,$AK16,$AM16,$AO16,$AQ16),0),"")))</f>
        <v/>
      </c>
      <c r="AI16" s="141" t="s">
        <v>2</v>
      </c>
      <c r="AJ16" s="75" t="str">
        <f>IF(ISERROR(IF(AI16&gt;=0,RANK(AI16,($C16,$E16,$G16,$I16,$K16,$M16,$O16,$Q16,$S16,$U16,$W16,$Y16,$AA16,$AC16,$AE16,$AG16,$AI16,$AK16,$AM16,$AO16,$AQ16),0),"")),"",(IF(AI16&gt;=0,RANK(AI16,($C16,$E16,$G16,$I16,$K16,$M16,$O16,$Q16,$S16,$U16,$W16,$Y16,$AA16,$AC16,$AE16,$AG16,$AI16,$AK16,$AM16,$AO16,$AQ16),0),"")))</f>
        <v/>
      </c>
      <c r="AK16" s="141" t="s">
        <v>2</v>
      </c>
      <c r="AL16" s="75" t="str">
        <f>IF(ISERROR(IF(AK16&gt;=0,RANK(AK16,($C16,$E16,$G16,$I16,$K16,$M16,$O16,$Q16,$S16,$U16,$W16,$Y16,$AA16,$AC16,$AE16,$AG16,$AI16,$AK16,$AM16,$AO16,$AQ16),0),"")),"",(IF(AK16&gt;=0,RANK(AK16,($C16,$E16,$G16,$I16,$K16,$M16,$O16,$Q16,$S16,$U16,$W16,$Y16,$AA16,$AC16,$AE16,$AG16,$AI16,$AK16,$AM16,$AO16,$AQ16),0),"")))</f>
        <v/>
      </c>
      <c r="AM16" s="141" t="s">
        <v>2</v>
      </c>
      <c r="AN16" s="75" t="str">
        <f>IF(ISERROR(IF(AM16&gt;=0,RANK(AM16,($C16,$E16,$G16,$I16,$K16,$M16,$O16,$Q16,$S16,$U16,$W16,$Y16,$AA16,$AC16,$AE16,$AG16,$AI16,$AK16,$AM16,$AO16,$AQ16),0),"")),"",(IF(AM16&gt;=0,RANK(AM16,($C16,$E16,$G16,$I16,$K16,$M16,$O16,$Q16,$S16,$U16,$W16,$Y16,$AA16,$AC16,$AE16,$AG16,$AI16,$AK16,$AM16,$AO16,$AQ16),0),"")))</f>
        <v/>
      </c>
      <c r="AO16" s="141" t="s">
        <v>2</v>
      </c>
      <c r="AP16" s="75" t="str">
        <f>IF(ISERROR(IF(AO16&gt;=0,RANK(AO16,($C16,$E16,$G16,$I16,$K16,$M16,$O16,$Q16,$S16,$U16,$W16,$Y16,$AA16,$AC16,$AE16,$AG16,$AI16,$AK16,$AM16,$AO16,$AQ16),0),"")),"",(IF(AO16&gt;=0,RANK(AO16,($C16,$E16,$G16,$I16,$K16,$M16,$O16,$Q16,$S16,$U16,$W16,$Y16,$AA16,$AC16,$AE16,$AG16,$AI16,$AK16,$AM16,$AO16,$AQ16),0),"")))</f>
        <v/>
      </c>
      <c r="AQ16" s="141" t="s">
        <v>2</v>
      </c>
      <c r="AR16" s="75" t="str">
        <f>IF(ISERROR(IF(AQ16&gt;=0,RANK(AQ16,($C16,$E16,$G16,$I16,$K16,$M16,$O16,$Q16,$S16,$U16,$W16,$Y16,$AA16,$AC16,$AE16,$AG16,$AI16,$AK16,$AM16,$AO16,$AQ16),0),"")),"",(IF(AQ16&gt;=0,RANK(AQ16,($C16,$E16,$G16,$I16,$K16,$M16,$O16,$Q16,$S16,$U16,$W16,$Y16,$AA16,$AC16,$AE16,$AG16,$AI16,$AK16,$AM16,$AO16,$AQ16),0),"")))</f>
        <v/>
      </c>
      <c r="AS16" s="67"/>
      <c r="AT16" s="49"/>
    </row>
    <row r="17" spans="1:46" s="12" customFormat="1" ht="12.75" customHeight="1" thickBot="1" x14ac:dyDescent="0.25">
      <c r="A17" s="122" t="s">
        <v>57</v>
      </c>
      <c r="B17" s="71"/>
      <c r="C17" s="184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7"/>
      <c r="AS17" s="67"/>
      <c r="AT17" s="49"/>
    </row>
    <row r="18" spans="1:46" s="12" customFormat="1" ht="20.100000000000001" customHeight="1" x14ac:dyDescent="0.2">
      <c r="A18" s="129" t="s">
        <v>132</v>
      </c>
      <c r="B18" s="71"/>
      <c r="C18" s="139" t="s">
        <v>2</v>
      </c>
      <c r="D18" s="75" t="str">
        <f>IF(ISERROR(IF(C18&gt;=0,RANK(C18,($C18,$E18,$G18,$I18,$K18,$M18,$O18,$Q18,$S18,$U18,$W18,$Y18,$AA18,$AC18,$AE18,$AG18,$AI18,$AK18,$AM18,$AO18,$AQ18),0),"")),"",(IF(C18&gt;=0,RANK(C18,($C18,$E18,$G18,$I18,$K18,$M18,$O18,$Q18,$S18,$U18,$W18,$Y18,$AA18,$AC18,$AE18,$AG18,$AI18,$AK18,$AM18,$AO18,$AQ18),0),"")))</f>
        <v/>
      </c>
      <c r="E18" s="140" t="s">
        <v>2</v>
      </c>
      <c r="F18" s="75" t="str">
        <f>IF(ISERROR(IF(E18&gt;=0,RANK(E18,($C18,$E18,$G18,$I18,$K18,$M18,$O18,$Q18,$S18,$U18,$W18,$Y18,$AA18,$AC18,$AE18,$AG18,$AI18,$AK18,$AM18,$AO18,$AQ18),0),"")),"",(IF(E18&gt;=0,RANK(E18,($C18,$E18,$G18,$I18,$K18,$M18,$O18,$Q18,$S18,$U18,$W18,$Y18,$AA18,$AC18,$AE18,$AG18,$AI18,$AK18,$AM18,$AO18,$AQ18),0),"")))</f>
        <v/>
      </c>
      <c r="G18" s="141" t="s">
        <v>2</v>
      </c>
      <c r="H18" s="75" t="str">
        <f>IF(ISERROR(IF(G18&gt;=0,RANK(G18,($C18,$E18,$G18,$I18,$K18,$M18,$O18,$Q18,$S18,$U18,$W18,$Y18,$AA18,$AC18,$AE18,$AG18,$AI18,$AK18,$AM18,$AO18,$AQ18),0),"")),"",(IF(G18&gt;=0,RANK(G18,($C18,$E18,$G18,$I18,$K18,$M18,$O18,$Q18,$S18,$U18,$W18,$Y18,$AA18,$AC18,$AE18,$AG18,$AI18,$AK18,$AM18,$AO18,$AQ18),0),"")))</f>
        <v/>
      </c>
      <c r="I18" s="141" t="s">
        <v>2</v>
      </c>
      <c r="J18" s="75" t="str">
        <f>IF(ISERROR(IF(I18&gt;=0,RANK(I18,($C18,$E18,$G18,$I18,$K18,$M18,$O18,$Q18,$S18,$U18,$W18,$Y18,$AA18,$AC18,$AE18,$AG18,$AI18,$AK18,$AM18,$AO18,$AQ18),0),"")),"",(IF(I18&gt;=0,RANK(I18,($C18,$E18,$G18,$I18,$K18,$M18,$O18,$Q18,$S18,$U18,$W18,$Y18,$AA18,$AC18,$AE18,$AG18,$AI18,$AK18,$AM18,$AO18,$AQ18),0),"")))</f>
        <v/>
      </c>
      <c r="K18" s="141" t="s">
        <v>2</v>
      </c>
      <c r="L18" s="75" t="str">
        <f>IF(ISERROR(IF(K18&gt;=0,RANK(K18,($C18,$E18,$G18,$I18,$K18,$M18,$O18,$Q18,$S18,$U18,$W18,$Y18,$AA18,$AC18,$AE18,$AG18,$AI18,$AK18,$AM18,$AO18,$AQ18),0),"")),"",(IF(K18&gt;=0,RANK(K18,($C18,$E18,$G18,$I18,$K18,$M18,$O18,$Q18,$S18,$U18,$W18,$Y18,$AA18,$AC18,$AE18,$AG18,$AI18,$AK18,$AM18,$AO18,$AQ18),0),"")))</f>
        <v/>
      </c>
      <c r="M18" s="141" t="s">
        <v>2</v>
      </c>
      <c r="N18" s="75" t="str">
        <f>IF(ISERROR(IF(M18&gt;=0,RANK(M18,($C18,$E18,$G18,$I18,$K18,$M18,$O18,$Q18,$S18,$U18,$W18,$Y18,$AA18,$AC18,$AE18,$AG18,$AI18,$AK18,$AM18,$AO18,$AQ18),0),"")),"",(IF(M18&gt;=0,RANK(M18,($C18,$E18,$G18,$I18,$K18,$M18,$O18,$Q18,$S18,$U18,$W18,$Y18,$AA18,$AC18,$AE18,$AG18,$AI18,$AK18,$AM18,$AO18,$AQ18),0),"")))</f>
        <v/>
      </c>
      <c r="O18" s="141" t="s">
        <v>2</v>
      </c>
      <c r="P18" s="75" t="str">
        <f>IF(ISERROR(IF(O18&gt;=0,RANK(O18,($C18,$E18,$G18,$I18,$K18,$M18,$O18,$Q18,$S18,$U18,$W18,$Y18,$AA18,$AC18,$AE18,$AG18,$AI18,$AK18,$AM18,$AO18,$AQ18),0),"")),"",(IF(O18&gt;=0,RANK(O18,($C18,$E18,$G18,$I18,$K18,$M18,$O18,$Q18,$S18,$U18,$W18,$Y18,$AA18,$AC18,$AE18,$AG18,$AI18,$AK18,$AM18,$AO18,$AQ18),0),"")))</f>
        <v/>
      </c>
      <c r="Q18" s="141" t="s">
        <v>2</v>
      </c>
      <c r="R18" s="75" t="str">
        <f>IF(ISERROR(IF(Q18&gt;=0,RANK(Q18,($C18,$E18,$G18,$I18,$K18,$M18,$O18,$Q18,$S18,$U18,$W18,$Y18,$AA18,$AC18,$AE18,$AG18,$AI18,$AK18,$AM18,$AO18,$AQ18),0),"")),"",(IF(Q18&gt;=0,RANK(Q18,($C18,$E18,$G18,$I18,$K18,$M18,$O18,$Q18,$S18,$U18,$W18,$Y18,$AA18,$AC18,$AE18,$AG18,$AI18,$AK18,$AM18,$AO18,$AQ18),0),"")))</f>
        <v/>
      </c>
      <c r="S18" s="141" t="s">
        <v>2</v>
      </c>
      <c r="T18" s="75" t="str">
        <f>IF(ISERROR(IF(S18&gt;=0,RANK(S18,($C18,$E18,$G18,$I18,$K18,$M18,$O18,$Q18,$S18,$U18,$W18,$Y18,$AA18,$AC18,$AE18,$AG18,$AI18,$AK18,$AM18,$AO18,$AQ18),0),"")),"",(IF(S18&gt;=0,RANK(S18,($C18,$E18,$G18,$I18,$K18,$M18,$O18,$Q18,$S18,$U18,$W18,$Y18,$AA18,$AC18,$AE18,$AG18,$AI18,$AK18,$AM18,$AO18,$AQ18),0),"")))</f>
        <v/>
      </c>
      <c r="U18" s="141" t="s">
        <v>2</v>
      </c>
      <c r="V18" s="75" t="str">
        <f>IF(ISERROR(IF(U18&gt;=0,RANK(U18,($C18,$E18,$G18,$I18,$K18,$M18,$O18,$Q18,$S18,$U18,$W18,$Y18,$AA18,$AC18,$AE18,$AG18,$AI18,$AK18,$AM18,$AO18,$AQ18),0),"")),"",(IF(U18&gt;=0,RANK(U18,($C18,$E18,$G18,$I18,$K18,$M18,$O18,$Q18,$S18,$U18,$W18,$Y18,$AA18,$AC18,$AE18,$AG18,$AI18,$AK18,$AM18,$AO18,$AQ18),0),"")))</f>
        <v/>
      </c>
      <c r="W18" s="141" t="s">
        <v>2</v>
      </c>
      <c r="X18" s="75" t="str">
        <f>IF(ISERROR(IF(W18&gt;=0,RANK(W18,($C18,$E18,$G18,$I18,$K18,$M18,$O18,$Q18,$S18,$U18,$W18,$Y18,$AA18,$AC18,$AE18,$AG18,$AI18,$AK18,$AM18,$AO18,$AQ18),0),"")),"",(IF(W18&gt;=0,RANK(W18,($C18,$E18,$G18,$I18,$K18,$M18,$O18,$Q18,$S18,$U18,$W18,$Y18,$AA18,$AC18,$AE18,$AG18,$AI18,$AK18,$AM18,$AO18,$AQ18),0),"")))</f>
        <v/>
      </c>
      <c r="Y18" s="141" t="s">
        <v>2</v>
      </c>
      <c r="Z18" s="75" t="str">
        <f>IF(ISERROR(IF(Y18&gt;=0,RANK(Y18,($C18,$E18,$G18,$I18,$K18,$M18,$O18,$Q18,$S18,$U18,$W18,$Y18,$AA18,$AC18,$AE18,$AG18,$AI18,$AK18,$AM18,$AO18,$AQ18),0),"")),"",(IF(Y18&gt;=0,RANK(Y18,($C18,$E18,$G18,$I18,$K18,$M18,$O18,$Q18,$S18,$U18,$W18,$Y18,$AA18,$AC18,$AE18,$AG18,$AI18,$AK18,$AM18,$AO18,$AQ18),0),"")))</f>
        <v/>
      </c>
      <c r="AA18" s="141" t="s">
        <v>2</v>
      </c>
      <c r="AB18" s="75" t="str">
        <f>IF(ISERROR(IF(AA18&gt;=0,RANK(AA18,($C18,$E18,$G18,$I18,$K18,$M18,$O18,$Q18,$S18,$U18,$W18,$Y18,$AA18,$AC18,$AE18,$AG18,$AI18,$AK18,$AM18,$AO18,$AQ18),0),"")),"",(IF(AA18&gt;=0,RANK(AA18,($C18,$E18,$G18,$I18,$K18,$M18,$O18,$Q18,$S18,$U18,$W18,$Y18,$AA18,$AC18,$AE18,$AG18,$AI18,$AK18,$AM18,$AO18,$AQ18),0),"")))</f>
        <v/>
      </c>
      <c r="AC18" s="141" t="s">
        <v>2</v>
      </c>
      <c r="AD18" s="75" t="str">
        <f>IF(ISERROR(IF(AC18&gt;=0,RANK(AC18,($C18,$E18,$G18,$I18,$K18,$M18,$O18,$Q18,$S18,$U18,$W18,$Y18,$AA18,$AC18,$AE18,$AG18,$AI18,$AK18,$AM18,$AO18,$AQ18),0),"")),"",(IF(AC18&gt;=0,RANK(AC18,($C18,$E18,$G18,$I18,$K18,$M18,$O18,$Q18,$S18,$U18,$W18,$Y18,$AA18,$AC18,$AE18,$AG18,$AI18,$AK18,$AM18,$AO18,$AQ18),0),"")))</f>
        <v/>
      </c>
      <c r="AE18" s="141" t="s">
        <v>2</v>
      </c>
      <c r="AF18" s="75" t="str">
        <f>IF(ISERROR(IF(AE18&gt;=0,RANK(AE18,($C18,$E18,$G18,$I18,$K18,$M18,$O18,$Q18,$S18,$U18,$W18,$Y18,$AA18,$AC18,$AE18,$AG18,$AI18,$AK18,$AM18,$AO18,$AQ18),0),"")),"",(IF(AE18&gt;=0,RANK(AE18,($C18,$E18,$G18,$I18,$K18,$M18,$O18,$Q18,$S18,$U18,$W18,$Y18,$AA18,$AC18,$AE18,$AG18,$AI18,$AK18,$AM18,$AO18,$AQ18),0),"")))</f>
        <v/>
      </c>
      <c r="AG18" s="141" t="s">
        <v>2</v>
      </c>
      <c r="AH18" s="75" t="str">
        <f>IF(ISERROR(IF(AG18&gt;=0,RANK(AG18,($C18,$E18,$G18,$I18,$K18,$M18,$O18,$Q18,$S18,$U18,$W18,$Y18,$AA18,$AC18,$AE18,$AG18,$AI18,$AK18,$AM18,$AO18,$AQ18),0),"")),"",(IF(AG18&gt;=0,RANK(AG18,($C18,$E18,$G18,$I18,$K18,$M18,$O18,$Q18,$S18,$U18,$W18,$Y18,$AA18,$AC18,$AE18,$AG18,$AI18,$AK18,$AM18,$AO18,$AQ18),0),"")))</f>
        <v/>
      </c>
      <c r="AI18" s="141" t="s">
        <v>2</v>
      </c>
      <c r="AJ18" s="75" t="str">
        <f>IF(ISERROR(IF(AI18&gt;=0,RANK(AI18,($C18,$E18,$G18,$I18,$K18,$M18,$O18,$Q18,$S18,$U18,$W18,$Y18,$AA18,$AC18,$AE18,$AG18,$AI18,$AK18,$AM18,$AO18,$AQ18),0),"")),"",(IF(AI18&gt;=0,RANK(AI18,($C18,$E18,$G18,$I18,$K18,$M18,$O18,$Q18,$S18,$U18,$W18,$Y18,$AA18,$AC18,$AE18,$AG18,$AI18,$AK18,$AM18,$AO18,$AQ18),0),"")))</f>
        <v/>
      </c>
      <c r="AK18" s="141" t="s">
        <v>2</v>
      </c>
      <c r="AL18" s="75" t="str">
        <f>IF(ISERROR(IF(AK18&gt;=0,RANK(AK18,($C18,$E18,$G18,$I18,$K18,$M18,$O18,$Q18,$S18,$U18,$W18,$Y18,$AA18,$AC18,$AE18,$AG18,$AI18,$AK18,$AM18,$AO18,$AQ18),0),"")),"",(IF(AK18&gt;=0,RANK(AK18,($C18,$E18,$G18,$I18,$K18,$M18,$O18,$Q18,$S18,$U18,$W18,$Y18,$AA18,$AC18,$AE18,$AG18,$AI18,$AK18,$AM18,$AO18,$AQ18),0),"")))</f>
        <v/>
      </c>
      <c r="AM18" s="141" t="s">
        <v>2</v>
      </c>
      <c r="AN18" s="75" t="str">
        <f>IF(ISERROR(IF(AM18&gt;=0,RANK(AM18,($C18,$E18,$G18,$I18,$K18,$M18,$O18,$Q18,$S18,$U18,$W18,$Y18,$AA18,$AC18,$AE18,$AG18,$AI18,$AK18,$AM18,$AO18,$AQ18),0),"")),"",(IF(AM18&gt;=0,RANK(AM18,($C18,$E18,$G18,$I18,$K18,$M18,$O18,$Q18,$S18,$U18,$W18,$Y18,$AA18,$AC18,$AE18,$AG18,$AI18,$AK18,$AM18,$AO18,$AQ18),0),"")))</f>
        <v/>
      </c>
      <c r="AO18" s="141" t="s">
        <v>2</v>
      </c>
      <c r="AP18" s="75" t="str">
        <f>IF(ISERROR(IF(AO18&gt;=0,RANK(AO18,($C18,$E18,$G18,$I18,$K18,$M18,$O18,$Q18,$S18,$U18,$W18,$Y18,$AA18,$AC18,$AE18,$AG18,$AI18,$AK18,$AM18,$AO18,$AQ18),0),"")),"",(IF(AO18&gt;=0,RANK(AO18,($C18,$E18,$G18,$I18,$K18,$M18,$O18,$Q18,$S18,$U18,$W18,$Y18,$AA18,$AC18,$AE18,$AG18,$AI18,$AK18,$AM18,$AO18,$AQ18),0),"")))</f>
        <v/>
      </c>
      <c r="AQ18" s="141" t="s">
        <v>2</v>
      </c>
      <c r="AR18" s="75" t="str">
        <f>IF(ISERROR(IF(AQ18&gt;=0,RANK(AQ18,($C18,$E18,$G18,$I18,$K18,$M18,$O18,$Q18,$S18,$U18,$W18,$Y18,$AA18,$AC18,$AE18,$AG18,$AI18,$AK18,$AM18,$AO18,$AQ18),0),"")),"",(IF(AQ18&gt;=0,RANK(AQ18,($C18,$E18,$G18,$I18,$K18,$M18,$O18,$Q18,$S18,$U18,$W18,$Y18,$AA18,$AC18,$AE18,$AG18,$AI18,$AK18,$AM18,$AO18,$AQ18),0),"")))</f>
        <v/>
      </c>
      <c r="AS18" s="67"/>
      <c r="AT18" s="49"/>
    </row>
    <row r="19" spans="1:46" s="12" customFormat="1" ht="20.100000000000001" customHeight="1" thickBot="1" x14ac:dyDescent="0.25">
      <c r="A19" s="129" t="s">
        <v>133</v>
      </c>
      <c r="B19" s="71"/>
      <c r="C19" s="139" t="s">
        <v>2</v>
      </c>
      <c r="D19" s="75" t="str">
        <f>IF(ISERROR(IF(C19&gt;=0,RANK(C19,($C19,$E19,$G19,$I19,$K19,$M19,$O19,$Q19,$S19,$U19,$W19,$Y19,$AA19,$AC19,$AE19,$AG19,$AI19,$AK19,$AM19,$AO19,$AQ19),0),"")),"",(IF(C19&gt;=0,RANK(C19,($C19,$E19,$G19,$I19,$K19,$M19,$O19,$Q19,$S19,$U19,$W19,$Y19,$AA19,$AC19,$AE19,$AG19,$AI19,$AK19,$AM19,$AO19,$AQ19),0),"")))</f>
        <v/>
      </c>
      <c r="E19" s="140" t="s">
        <v>2</v>
      </c>
      <c r="F19" s="75" t="str">
        <f>IF(ISERROR(IF(E19&gt;=0,RANK(E19,($C19,$E19,$G19,$I19,$K19,$M19,$O19,$Q19,$S19,$U19,$W19,$Y19,$AA19,$AC19,$AE19,$AG19,$AI19,$AK19,$AM19,$AO19,$AQ19),0),"")),"",(IF(E19&gt;=0,RANK(E19,($C19,$E19,$G19,$I19,$K19,$M19,$O19,$Q19,$S19,$U19,$W19,$Y19,$AA19,$AC19,$AE19,$AG19,$AI19,$AK19,$AM19,$AO19,$AQ19),0),"")))</f>
        <v/>
      </c>
      <c r="G19" s="141" t="s">
        <v>2</v>
      </c>
      <c r="H19" s="75" t="str">
        <f>IF(ISERROR(IF(G19&gt;=0,RANK(G19,($C19,$E19,$G19,$I19,$K19,$M19,$O19,$Q19,$S19,$U19,$W19,$Y19,$AA19,$AC19,$AE19,$AG19,$AI19,$AK19,$AM19,$AO19,$AQ19),0),"")),"",(IF(G19&gt;=0,RANK(G19,($C19,$E19,$G19,$I19,$K19,$M19,$O19,$Q19,$S19,$U19,$W19,$Y19,$AA19,$AC19,$AE19,$AG19,$AI19,$AK19,$AM19,$AO19,$AQ19),0),"")))</f>
        <v/>
      </c>
      <c r="I19" s="141" t="s">
        <v>2</v>
      </c>
      <c r="J19" s="75" t="str">
        <f>IF(ISERROR(IF(I19&gt;=0,RANK(I19,($C19,$E19,$G19,$I19,$K19,$M19,$O19,$Q19,$S19,$U19,$W19,$Y19,$AA19,$AC19,$AE19,$AG19,$AI19,$AK19,$AM19,$AO19,$AQ19),0),"")),"",(IF(I19&gt;=0,RANK(I19,($C19,$E19,$G19,$I19,$K19,$M19,$O19,$Q19,$S19,$U19,$W19,$Y19,$AA19,$AC19,$AE19,$AG19,$AI19,$AK19,$AM19,$AO19,$AQ19),0),"")))</f>
        <v/>
      </c>
      <c r="K19" s="141" t="s">
        <v>2</v>
      </c>
      <c r="L19" s="75" t="str">
        <f>IF(ISERROR(IF(K19&gt;=0,RANK(K19,($C19,$E19,$G19,$I19,$K19,$M19,$O19,$Q19,$S19,$U19,$W19,$Y19,$AA19,$AC19,$AE19,$AG19,$AI19,$AK19,$AM19,$AO19,$AQ19),0),"")),"",(IF(K19&gt;=0,RANK(K19,($C19,$E19,$G19,$I19,$K19,$M19,$O19,$Q19,$S19,$U19,$W19,$Y19,$AA19,$AC19,$AE19,$AG19,$AI19,$AK19,$AM19,$AO19,$AQ19),0),"")))</f>
        <v/>
      </c>
      <c r="M19" s="141" t="s">
        <v>2</v>
      </c>
      <c r="N19" s="75" t="str">
        <f>IF(ISERROR(IF(M19&gt;=0,RANK(M19,($C19,$E19,$G19,$I19,$K19,$M19,$O19,$Q19,$S19,$U19,$W19,$Y19,$AA19,$AC19,$AE19,$AG19,$AI19,$AK19,$AM19,$AO19,$AQ19),0),"")),"",(IF(M19&gt;=0,RANK(M19,($C19,$E19,$G19,$I19,$K19,$M19,$O19,$Q19,$S19,$U19,$W19,$Y19,$AA19,$AC19,$AE19,$AG19,$AI19,$AK19,$AM19,$AO19,$AQ19),0),"")))</f>
        <v/>
      </c>
      <c r="O19" s="141" t="s">
        <v>2</v>
      </c>
      <c r="P19" s="75" t="str">
        <f>IF(ISERROR(IF(O19&gt;=0,RANK(O19,($C19,$E19,$G19,$I19,$K19,$M19,$O19,$Q19,$S19,$U19,$W19,$Y19,$AA19,$AC19,$AE19,$AG19,$AI19,$AK19,$AM19,$AO19,$AQ19),0),"")),"",(IF(O19&gt;=0,RANK(O19,($C19,$E19,$G19,$I19,$K19,$M19,$O19,$Q19,$S19,$U19,$W19,$Y19,$AA19,$AC19,$AE19,$AG19,$AI19,$AK19,$AM19,$AO19,$AQ19),0),"")))</f>
        <v/>
      </c>
      <c r="Q19" s="141" t="s">
        <v>2</v>
      </c>
      <c r="R19" s="75" t="str">
        <f>IF(ISERROR(IF(Q19&gt;=0,RANK(Q19,($C19,$E19,$G19,$I19,$K19,$M19,$O19,$Q19,$S19,$U19,$W19,$Y19,$AA19,$AC19,$AE19,$AG19,$AI19,$AK19,$AM19,$AO19,$AQ19),0),"")),"",(IF(Q19&gt;=0,RANK(Q19,($C19,$E19,$G19,$I19,$K19,$M19,$O19,$Q19,$S19,$U19,$W19,$Y19,$AA19,$AC19,$AE19,$AG19,$AI19,$AK19,$AM19,$AO19,$AQ19),0),"")))</f>
        <v/>
      </c>
      <c r="S19" s="141" t="s">
        <v>2</v>
      </c>
      <c r="T19" s="75" t="str">
        <f>IF(ISERROR(IF(S19&gt;=0,RANK(S19,($C19,$E19,$G19,$I19,$K19,$M19,$O19,$Q19,$S19,$U19,$W19,$Y19,$AA19,$AC19,$AE19,$AG19,$AI19,$AK19,$AM19,$AO19,$AQ19),0),"")),"",(IF(S19&gt;=0,RANK(S19,($C19,$E19,$G19,$I19,$K19,$M19,$O19,$Q19,$S19,$U19,$W19,$Y19,$AA19,$AC19,$AE19,$AG19,$AI19,$AK19,$AM19,$AO19,$AQ19),0),"")))</f>
        <v/>
      </c>
      <c r="U19" s="141" t="s">
        <v>2</v>
      </c>
      <c r="V19" s="75" t="str">
        <f>IF(ISERROR(IF(U19&gt;=0,RANK(U19,($C19,$E19,$G19,$I19,$K19,$M19,$O19,$Q19,$S19,$U19,$W19,$Y19,$AA19,$AC19,$AE19,$AG19,$AI19,$AK19,$AM19,$AO19,$AQ19),0),"")),"",(IF(U19&gt;=0,RANK(U19,($C19,$E19,$G19,$I19,$K19,$M19,$O19,$Q19,$S19,$U19,$W19,$Y19,$AA19,$AC19,$AE19,$AG19,$AI19,$AK19,$AM19,$AO19,$AQ19),0),"")))</f>
        <v/>
      </c>
      <c r="W19" s="141" t="s">
        <v>2</v>
      </c>
      <c r="X19" s="75" t="str">
        <f>IF(ISERROR(IF(W19&gt;=0,RANK(W19,($C19,$E19,$G19,$I19,$K19,$M19,$O19,$Q19,$S19,$U19,$W19,$Y19,$AA19,$AC19,$AE19,$AG19,$AI19,$AK19,$AM19,$AO19,$AQ19),0),"")),"",(IF(W19&gt;=0,RANK(W19,($C19,$E19,$G19,$I19,$K19,$M19,$O19,$Q19,$S19,$U19,$W19,$Y19,$AA19,$AC19,$AE19,$AG19,$AI19,$AK19,$AM19,$AO19,$AQ19),0),"")))</f>
        <v/>
      </c>
      <c r="Y19" s="141" t="s">
        <v>2</v>
      </c>
      <c r="Z19" s="75" t="str">
        <f>IF(ISERROR(IF(Y19&gt;=0,RANK(Y19,($C19,$E19,$G19,$I19,$K19,$M19,$O19,$Q19,$S19,$U19,$W19,$Y19,$AA19,$AC19,$AE19,$AG19,$AI19,$AK19,$AM19,$AO19,$AQ19),0),"")),"",(IF(Y19&gt;=0,RANK(Y19,($C19,$E19,$G19,$I19,$K19,$M19,$O19,$Q19,$S19,$U19,$W19,$Y19,$AA19,$AC19,$AE19,$AG19,$AI19,$AK19,$AM19,$AO19,$AQ19),0),"")))</f>
        <v/>
      </c>
      <c r="AA19" s="141" t="s">
        <v>2</v>
      </c>
      <c r="AB19" s="75" t="str">
        <f>IF(ISERROR(IF(AA19&gt;=0,RANK(AA19,($C19,$E19,$G19,$I19,$K19,$M19,$O19,$Q19,$S19,$U19,$W19,$Y19,$AA19,$AC19,$AE19,$AG19,$AI19,$AK19,$AM19,$AO19,$AQ19),0),"")),"",(IF(AA19&gt;=0,RANK(AA19,($C19,$E19,$G19,$I19,$K19,$M19,$O19,$Q19,$S19,$U19,$W19,$Y19,$AA19,$AC19,$AE19,$AG19,$AI19,$AK19,$AM19,$AO19,$AQ19),0),"")))</f>
        <v/>
      </c>
      <c r="AC19" s="141" t="s">
        <v>2</v>
      </c>
      <c r="AD19" s="75" t="str">
        <f>IF(ISERROR(IF(AC19&gt;=0,RANK(AC19,($C19,$E19,$G19,$I19,$K19,$M19,$O19,$Q19,$S19,$U19,$W19,$Y19,$AA19,$AC19,$AE19,$AG19,$AI19,$AK19,$AM19,$AO19,$AQ19),0),"")),"",(IF(AC19&gt;=0,RANK(AC19,($C19,$E19,$G19,$I19,$K19,$M19,$O19,$Q19,$S19,$U19,$W19,$Y19,$AA19,$AC19,$AE19,$AG19,$AI19,$AK19,$AM19,$AO19,$AQ19),0),"")))</f>
        <v/>
      </c>
      <c r="AE19" s="141" t="s">
        <v>2</v>
      </c>
      <c r="AF19" s="75" t="str">
        <f>IF(ISERROR(IF(AE19&gt;=0,RANK(AE19,($C19,$E19,$G19,$I19,$K19,$M19,$O19,$Q19,$S19,$U19,$W19,$Y19,$AA19,$AC19,$AE19,$AG19,$AI19,$AK19,$AM19,$AO19,$AQ19),0),"")),"",(IF(AE19&gt;=0,RANK(AE19,($C19,$E19,$G19,$I19,$K19,$M19,$O19,$Q19,$S19,$U19,$W19,$Y19,$AA19,$AC19,$AE19,$AG19,$AI19,$AK19,$AM19,$AO19,$AQ19),0),"")))</f>
        <v/>
      </c>
      <c r="AG19" s="141" t="s">
        <v>2</v>
      </c>
      <c r="AH19" s="75" t="str">
        <f>IF(ISERROR(IF(AG19&gt;=0,RANK(AG19,($C19,$E19,$G19,$I19,$K19,$M19,$O19,$Q19,$S19,$U19,$W19,$Y19,$AA19,$AC19,$AE19,$AG19,$AI19,$AK19,$AM19,$AO19,$AQ19),0),"")),"",(IF(AG19&gt;=0,RANK(AG19,($C19,$E19,$G19,$I19,$K19,$M19,$O19,$Q19,$S19,$U19,$W19,$Y19,$AA19,$AC19,$AE19,$AG19,$AI19,$AK19,$AM19,$AO19,$AQ19),0),"")))</f>
        <v/>
      </c>
      <c r="AI19" s="141" t="s">
        <v>2</v>
      </c>
      <c r="AJ19" s="75" t="str">
        <f>IF(ISERROR(IF(AI19&gt;=0,RANK(AI19,($C19,$E19,$G19,$I19,$K19,$M19,$O19,$Q19,$S19,$U19,$W19,$Y19,$AA19,$AC19,$AE19,$AG19,$AI19,$AK19,$AM19,$AO19,$AQ19),0),"")),"",(IF(AI19&gt;=0,RANK(AI19,($C19,$E19,$G19,$I19,$K19,$M19,$O19,$Q19,$S19,$U19,$W19,$Y19,$AA19,$AC19,$AE19,$AG19,$AI19,$AK19,$AM19,$AO19,$AQ19),0),"")))</f>
        <v/>
      </c>
      <c r="AK19" s="141" t="s">
        <v>2</v>
      </c>
      <c r="AL19" s="75" t="str">
        <f>IF(ISERROR(IF(AK19&gt;=0,RANK(AK19,($C19,$E19,$G19,$I19,$K19,$M19,$O19,$Q19,$S19,$U19,$W19,$Y19,$AA19,$AC19,$AE19,$AG19,$AI19,$AK19,$AM19,$AO19,$AQ19),0),"")),"",(IF(AK19&gt;=0,RANK(AK19,($C19,$E19,$G19,$I19,$K19,$M19,$O19,$Q19,$S19,$U19,$W19,$Y19,$AA19,$AC19,$AE19,$AG19,$AI19,$AK19,$AM19,$AO19,$AQ19),0),"")))</f>
        <v/>
      </c>
      <c r="AM19" s="141" t="s">
        <v>2</v>
      </c>
      <c r="AN19" s="75" t="str">
        <f>IF(ISERROR(IF(AM19&gt;=0,RANK(AM19,($C19,$E19,$G19,$I19,$K19,$M19,$O19,$Q19,$S19,$U19,$W19,$Y19,$AA19,$AC19,$AE19,$AG19,$AI19,$AK19,$AM19,$AO19,$AQ19),0),"")),"",(IF(AM19&gt;=0,RANK(AM19,($C19,$E19,$G19,$I19,$K19,$M19,$O19,$Q19,$S19,$U19,$W19,$Y19,$AA19,$AC19,$AE19,$AG19,$AI19,$AK19,$AM19,$AO19,$AQ19),0),"")))</f>
        <v/>
      </c>
      <c r="AO19" s="141" t="s">
        <v>2</v>
      </c>
      <c r="AP19" s="75" t="str">
        <f>IF(ISERROR(IF(AO19&gt;=0,RANK(AO19,($C19,$E19,$G19,$I19,$K19,$M19,$O19,$Q19,$S19,$U19,$W19,$Y19,$AA19,$AC19,$AE19,$AG19,$AI19,$AK19,$AM19,$AO19,$AQ19),0),"")),"",(IF(AO19&gt;=0,RANK(AO19,($C19,$E19,$G19,$I19,$K19,$M19,$O19,$Q19,$S19,$U19,$W19,$Y19,$AA19,$AC19,$AE19,$AG19,$AI19,$AK19,$AM19,$AO19,$AQ19),0),"")))</f>
        <v/>
      </c>
      <c r="AQ19" s="141" t="s">
        <v>2</v>
      </c>
      <c r="AR19" s="75" t="str">
        <f>IF(ISERROR(IF(AQ19&gt;=0,RANK(AQ19,($C19,$E19,$G19,$I19,$K19,$M19,$O19,$Q19,$S19,$U19,$W19,$Y19,$AA19,$AC19,$AE19,$AG19,$AI19,$AK19,$AM19,$AO19,$AQ19),0),"")),"",(IF(AQ19&gt;=0,RANK(AQ19,($C19,$E19,$G19,$I19,$K19,$M19,$O19,$Q19,$S19,$U19,$W19,$Y19,$AA19,$AC19,$AE19,$AG19,$AI19,$AK19,$AM19,$AO19,$AQ19),0),"")))</f>
        <v/>
      </c>
      <c r="AS19" s="67"/>
      <c r="AT19" s="49"/>
    </row>
    <row r="20" spans="1:46" s="12" customFormat="1" ht="12.75" customHeight="1" thickBot="1" x14ac:dyDescent="0.25">
      <c r="A20" s="113" t="s">
        <v>111</v>
      </c>
      <c r="B20" s="71"/>
      <c r="C20" s="184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7"/>
      <c r="AS20" s="67"/>
      <c r="AT20" s="49"/>
    </row>
    <row r="21" spans="1:46" s="12" customFormat="1" ht="20.100000000000001" customHeight="1" x14ac:dyDescent="0.2">
      <c r="A21" s="128" t="s">
        <v>134</v>
      </c>
      <c r="B21" s="71"/>
      <c r="C21" s="139" t="s">
        <v>2</v>
      </c>
      <c r="D21" s="75" t="str">
        <f>IF(ISERROR(IF(C21&gt;=0,RANK(C21,($C21,$E21,$G21,$I21,$K21,$M21,$O21,$Q21,$S21,$U21,$W21,$Y21,$AA21,$AC21,$AE21,$AG21,$AI21,$AK21,$AM21,$AO21,$AQ21),0),"")),"",(IF(C21&gt;=0,RANK(C21,($C21,$E21,$G21,$I21,$K21,$M21,$O21,$Q21,$S21,$U21,$W21,$Y21,$AA21,$AC21,$AE21,$AG21,$AI21,$AK21,$AM21,$AO21,$AQ21),0),"")))</f>
        <v/>
      </c>
      <c r="E21" s="140" t="s">
        <v>2</v>
      </c>
      <c r="F21" s="75" t="str">
        <f>IF(ISERROR(IF(E21&gt;=0,RANK(E21,($C21,$E21,$G21,$I21,$K21,$M21,$O21,$Q21,$S21,$U21,$W21,$Y21,$AA21,$AC21,$AE21,$AG21,$AI21,$AK21,$AM21,$AO21,$AQ21),0),"")),"",(IF(E21&gt;=0,RANK(E21,($C21,$E21,$G21,$I21,$K21,$M21,$O21,$Q21,$S21,$U21,$W21,$Y21,$AA21,$AC21,$AE21,$AG21,$AI21,$AK21,$AM21,$AO21,$AQ21),0),"")))</f>
        <v/>
      </c>
      <c r="G21" s="141" t="s">
        <v>2</v>
      </c>
      <c r="H21" s="75" t="str">
        <f>IF(ISERROR(IF(G21&gt;=0,RANK(G21,($C21,$E21,$G21,$I21,$K21,$M21,$O21,$Q21,$S21,$U21,$W21,$Y21,$AA21,$AC21,$AE21,$AG21,$AI21,$AK21,$AM21,$AO21,$AQ21),0),"")),"",(IF(G21&gt;=0,RANK(G21,($C21,$E21,$G21,$I21,$K21,$M21,$O21,$Q21,$S21,$U21,$W21,$Y21,$AA21,$AC21,$AE21,$AG21,$AI21,$AK21,$AM21,$AO21,$AQ21),0),"")))</f>
        <v/>
      </c>
      <c r="I21" s="141" t="s">
        <v>2</v>
      </c>
      <c r="J21" s="75" t="str">
        <f>IF(ISERROR(IF(I21&gt;=0,RANK(I21,($C21,$E21,$G21,$I21,$K21,$M21,$O21,$Q21,$S21,$U21,$W21,$Y21,$AA21,$AC21,$AE21,$AG21,$AI21,$AK21,$AM21,$AO21,$AQ21),0),"")),"",(IF(I21&gt;=0,RANK(I21,($C21,$E21,$G21,$I21,$K21,$M21,$O21,$Q21,$S21,$U21,$W21,$Y21,$AA21,$AC21,$AE21,$AG21,$AI21,$AK21,$AM21,$AO21,$AQ21),0),"")))</f>
        <v/>
      </c>
      <c r="K21" s="141" t="s">
        <v>2</v>
      </c>
      <c r="L21" s="75" t="str">
        <f>IF(ISERROR(IF(K21&gt;=0,RANK(K21,($C21,$E21,$G21,$I21,$K21,$M21,$O21,$Q21,$S21,$U21,$W21,$Y21,$AA21,$AC21,$AE21,$AG21,$AI21,$AK21,$AM21,$AO21,$AQ21),0),"")),"",(IF(K21&gt;=0,RANK(K21,($C21,$E21,$G21,$I21,$K21,$M21,$O21,$Q21,$S21,$U21,$W21,$Y21,$AA21,$AC21,$AE21,$AG21,$AI21,$AK21,$AM21,$AO21,$AQ21),0),"")))</f>
        <v/>
      </c>
      <c r="M21" s="141" t="s">
        <v>2</v>
      </c>
      <c r="N21" s="75" t="str">
        <f>IF(ISERROR(IF(M21&gt;=0,RANK(M21,($C21,$E21,$G21,$I21,$K21,$M21,$O21,$Q21,$S21,$U21,$W21,$Y21,$AA21,$AC21,$AE21,$AG21,$AI21,$AK21,$AM21,$AO21,$AQ21),0),"")),"",(IF(M21&gt;=0,RANK(M21,($C21,$E21,$G21,$I21,$K21,$M21,$O21,$Q21,$S21,$U21,$W21,$Y21,$AA21,$AC21,$AE21,$AG21,$AI21,$AK21,$AM21,$AO21,$AQ21),0),"")))</f>
        <v/>
      </c>
      <c r="O21" s="141" t="s">
        <v>2</v>
      </c>
      <c r="P21" s="75" t="str">
        <f>IF(ISERROR(IF(O21&gt;=0,RANK(O21,($C21,$E21,$G21,$I21,$K21,$M21,$O21,$Q21,$S21,$U21,$W21,$Y21,$AA21,$AC21,$AE21,$AG21,$AI21,$AK21,$AM21,$AO21,$AQ21),0),"")),"",(IF(O21&gt;=0,RANK(O21,($C21,$E21,$G21,$I21,$K21,$M21,$O21,$Q21,$S21,$U21,$W21,$Y21,$AA21,$AC21,$AE21,$AG21,$AI21,$AK21,$AM21,$AO21,$AQ21),0),"")))</f>
        <v/>
      </c>
      <c r="Q21" s="141" t="s">
        <v>2</v>
      </c>
      <c r="R21" s="75" t="str">
        <f>IF(ISERROR(IF(Q21&gt;=0,RANK(Q21,($C21,$E21,$G21,$I21,$K21,$M21,$O21,$Q21,$S21,$U21,$W21,$Y21,$AA21,$AC21,$AE21,$AG21,$AI21,$AK21,$AM21,$AO21,$AQ21),0),"")),"",(IF(Q21&gt;=0,RANK(Q21,($C21,$E21,$G21,$I21,$K21,$M21,$O21,$Q21,$S21,$U21,$W21,$Y21,$AA21,$AC21,$AE21,$AG21,$AI21,$AK21,$AM21,$AO21,$AQ21),0),"")))</f>
        <v/>
      </c>
      <c r="S21" s="141" t="s">
        <v>2</v>
      </c>
      <c r="T21" s="75" t="str">
        <f>IF(ISERROR(IF(S21&gt;=0,RANK(S21,($C21,$E21,$G21,$I21,$K21,$M21,$O21,$Q21,$S21,$U21,$W21,$Y21,$AA21,$AC21,$AE21,$AG21,$AI21,$AK21,$AM21,$AO21,$AQ21),0),"")),"",(IF(S21&gt;=0,RANK(S21,($C21,$E21,$G21,$I21,$K21,$M21,$O21,$Q21,$S21,$U21,$W21,$Y21,$AA21,$AC21,$AE21,$AG21,$AI21,$AK21,$AM21,$AO21,$AQ21),0),"")))</f>
        <v/>
      </c>
      <c r="U21" s="141" t="s">
        <v>2</v>
      </c>
      <c r="V21" s="75" t="str">
        <f>IF(ISERROR(IF(U21&gt;=0,RANK(U21,($C21,$E21,$G21,$I21,$K21,$M21,$O21,$Q21,$S21,$U21,$W21,$Y21,$AA21,$AC21,$AE21,$AG21,$AI21,$AK21,$AM21,$AO21,$AQ21),0),"")),"",(IF(U21&gt;=0,RANK(U21,($C21,$E21,$G21,$I21,$K21,$M21,$O21,$Q21,$S21,$U21,$W21,$Y21,$AA21,$AC21,$AE21,$AG21,$AI21,$AK21,$AM21,$AO21,$AQ21),0),"")))</f>
        <v/>
      </c>
      <c r="W21" s="141" t="s">
        <v>2</v>
      </c>
      <c r="X21" s="75" t="str">
        <f>IF(ISERROR(IF(W21&gt;=0,RANK(W21,($C21,$E21,$G21,$I21,$K21,$M21,$O21,$Q21,$S21,$U21,$W21,$Y21,$AA21,$AC21,$AE21,$AG21,$AI21,$AK21,$AM21,$AO21,$AQ21),0),"")),"",(IF(W21&gt;=0,RANK(W21,($C21,$E21,$G21,$I21,$K21,$M21,$O21,$Q21,$S21,$U21,$W21,$Y21,$AA21,$AC21,$AE21,$AG21,$AI21,$AK21,$AM21,$AO21,$AQ21),0),"")))</f>
        <v/>
      </c>
      <c r="Y21" s="141" t="s">
        <v>2</v>
      </c>
      <c r="Z21" s="75" t="str">
        <f>IF(ISERROR(IF(Y21&gt;=0,RANK(Y21,($C21,$E21,$G21,$I21,$K21,$M21,$O21,$Q21,$S21,$U21,$W21,$Y21,$AA21,$AC21,$AE21,$AG21,$AI21,$AK21,$AM21,$AO21,$AQ21),0),"")),"",(IF(Y21&gt;=0,RANK(Y21,($C21,$E21,$G21,$I21,$K21,$M21,$O21,$Q21,$S21,$U21,$W21,$Y21,$AA21,$AC21,$AE21,$AG21,$AI21,$AK21,$AM21,$AO21,$AQ21),0),"")))</f>
        <v/>
      </c>
      <c r="AA21" s="141" t="s">
        <v>2</v>
      </c>
      <c r="AB21" s="75" t="str">
        <f>IF(ISERROR(IF(AA21&gt;=0,RANK(AA21,($C21,$E21,$G21,$I21,$K21,$M21,$O21,$Q21,$S21,$U21,$W21,$Y21,$AA21,$AC21,$AE21,$AG21,$AI21,$AK21,$AM21,$AO21,$AQ21),0),"")),"",(IF(AA21&gt;=0,RANK(AA21,($C21,$E21,$G21,$I21,$K21,$M21,$O21,$Q21,$S21,$U21,$W21,$Y21,$AA21,$AC21,$AE21,$AG21,$AI21,$AK21,$AM21,$AO21,$AQ21),0),"")))</f>
        <v/>
      </c>
      <c r="AC21" s="141" t="s">
        <v>2</v>
      </c>
      <c r="AD21" s="75" t="str">
        <f>IF(ISERROR(IF(AC21&gt;=0,RANK(AC21,($C21,$E21,$G21,$I21,$K21,$M21,$O21,$Q21,$S21,$U21,$W21,$Y21,$AA21,$AC21,$AE21,$AG21,$AI21,$AK21,$AM21,$AO21,$AQ21),0),"")),"",(IF(AC21&gt;=0,RANK(AC21,($C21,$E21,$G21,$I21,$K21,$M21,$O21,$Q21,$S21,$U21,$W21,$Y21,$AA21,$AC21,$AE21,$AG21,$AI21,$AK21,$AM21,$AO21,$AQ21),0),"")))</f>
        <v/>
      </c>
      <c r="AE21" s="141" t="s">
        <v>2</v>
      </c>
      <c r="AF21" s="75" t="str">
        <f>IF(ISERROR(IF(AE21&gt;=0,RANK(AE21,($C21,$E21,$G21,$I21,$K21,$M21,$O21,$Q21,$S21,$U21,$W21,$Y21,$AA21,$AC21,$AE21,$AG21,$AI21,$AK21,$AM21,$AO21,$AQ21),0),"")),"",(IF(AE21&gt;=0,RANK(AE21,($C21,$E21,$G21,$I21,$K21,$M21,$O21,$Q21,$S21,$U21,$W21,$Y21,$AA21,$AC21,$AE21,$AG21,$AI21,$AK21,$AM21,$AO21,$AQ21),0),"")))</f>
        <v/>
      </c>
      <c r="AG21" s="141" t="s">
        <v>2</v>
      </c>
      <c r="AH21" s="75" t="str">
        <f>IF(ISERROR(IF(AG21&gt;=0,RANK(AG21,($C21,$E21,$G21,$I21,$K21,$M21,$O21,$Q21,$S21,$U21,$W21,$Y21,$AA21,$AC21,$AE21,$AG21,$AI21,$AK21,$AM21,$AO21,$AQ21),0),"")),"",(IF(AG21&gt;=0,RANK(AG21,($C21,$E21,$G21,$I21,$K21,$M21,$O21,$Q21,$S21,$U21,$W21,$Y21,$AA21,$AC21,$AE21,$AG21,$AI21,$AK21,$AM21,$AO21,$AQ21),0),"")))</f>
        <v/>
      </c>
      <c r="AI21" s="141" t="s">
        <v>2</v>
      </c>
      <c r="AJ21" s="75" t="str">
        <f>IF(ISERROR(IF(AI21&gt;=0,RANK(AI21,($C21,$E21,$G21,$I21,$K21,$M21,$O21,$Q21,$S21,$U21,$W21,$Y21,$AA21,$AC21,$AE21,$AG21,$AI21,$AK21,$AM21,$AO21,$AQ21),0),"")),"",(IF(AI21&gt;=0,RANK(AI21,($C21,$E21,$G21,$I21,$K21,$M21,$O21,$Q21,$S21,$U21,$W21,$Y21,$AA21,$AC21,$AE21,$AG21,$AI21,$AK21,$AM21,$AO21,$AQ21),0),"")))</f>
        <v/>
      </c>
      <c r="AK21" s="141" t="s">
        <v>2</v>
      </c>
      <c r="AL21" s="75" t="str">
        <f>IF(ISERROR(IF(AK21&gt;=0,RANK(AK21,($C21,$E21,$G21,$I21,$K21,$M21,$O21,$Q21,$S21,$U21,$W21,$Y21,$AA21,$AC21,$AE21,$AG21,$AI21,$AK21,$AM21,$AO21,$AQ21),0),"")),"",(IF(AK21&gt;=0,RANK(AK21,($C21,$E21,$G21,$I21,$K21,$M21,$O21,$Q21,$S21,$U21,$W21,$Y21,$AA21,$AC21,$AE21,$AG21,$AI21,$AK21,$AM21,$AO21,$AQ21),0),"")))</f>
        <v/>
      </c>
      <c r="AM21" s="141" t="s">
        <v>2</v>
      </c>
      <c r="AN21" s="75" t="str">
        <f>IF(ISERROR(IF(AM21&gt;=0,RANK(AM21,($C21,$E21,$G21,$I21,$K21,$M21,$O21,$Q21,$S21,$U21,$W21,$Y21,$AA21,$AC21,$AE21,$AG21,$AI21,$AK21,$AM21,$AO21,$AQ21),0),"")),"",(IF(AM21&gt;=0,RANK(AM21,($C21,$E21,$G21,$I21,$K21,$M21,$O21,$Q21,$S21,$U21,$W21,$Y21,$AA21,$AC21,$AE21,$AG21,$AI21,$AK21,$AM21,$AO21,$AQ21),0),"")))</f>
        <v/>
      </c>
      <c r="AO21" s="141" t="s">
        <v>2</v>
      </c>
      <c r="AP21" s="75" t="str">
        <f>IF(ISERROR(IF(AO21&gt;=0,RANK(AO21,($C21,$E21,$G21,$I21,$K21,$M21,$O21,$Q21,$S21,$U21,$W21,$Y21,$AA21,$AC21,$AE21,$AG21,$AI21,$AK21,$AM21,$AO21,$AQ21),0),"")),"",(IF(AO21&gt;=0,RANK(AO21,($C21,$E21,$G21,$I21,$K21,$M21,$O21,$Q21,$S21,$U21,$W21,$Y21,$AA21,$AC21,$AE21,$AG21,$AI21,$AK21,$AM21,$AO21,$AQ21),0),"")))</f>
        <v/>
      </c>
      <c r="AQ21" s="141" t="s">
        <v>2</v>
      </c>
      <c r="AR21" s="75" t="str">
        <f>IF(ISERROR(IF(AQ21&gt;=0,RANK(AQ21,($C21,$E21,$G21,$I21,$K21,$M21,$O21,$Q21,$S21,$U21,$W21,$Y21,$AA21,$AC21,$AE21,$AG21,$AI21,$AK21,$AM21,$AO21,$AQ21),0),"")),"",(IF(AQ21&gt;=0,RANK(AQ21,($C21,$E21,$G21,$I21,$K21,$M21,$O21,$Q21,$S21,$U21,$W21,$Y21,$AA21,$AC21,$AE21,$AG21,$AI21,$AK21,$AM21,$AO21,$AQ21),0),"")))</f>
        <v/>
      </c>
      <c r="AS21" s="67"/>
      <c r="AT21" s="49"/>
    </row>
    <row r="22" spans="1:46" s="12" customFormat="1" ht="20.100000000000001" customHeight="1" x14ac:dyDescent="0.2">
      <c r="A22" s="129" t="s">
        <v>135</v>
      </c>
      <c r="B22" s="71"/>
      <c r="C22" s="139" t="s">
        <v>2</v>
      </c>
      <c r="D22" s="75" t="str">
        <f>IF(ISERROR(IF(C22&gt;=0,RANK(C22,($C22,$E22,$G22,$I22,$K22,$M22,$O22,$Q22,$S22,$U22,$W22,$Y22,$AA22,$AC22,$AE22,$AG22,$AI22,$AK22,$AM22,$AO22,$AQ22),0),"")),"",(IF(C22&gt;=0,RANK(C22,($C22,$E22,$G22,$I22,$K22,$M22,$O22,$Q22,$S22,$U22,$W22,$Y22,$AA22,$AC22,$AE22,$AG22,$AI22,$AK22,$AM22,$AO22,$AQ22),0),"")))</f>
        <v/>
      </c>
      <c r="E22" s="140" t="s">
        <v>2</v>
      </c>
      <c r="F22" s="75" t="str">
        <f>IF(ISERROR(IF(E22&gt;=0,RANK(E22,($C22,$E22,$G22,$I22,$K22,$M22,$O22,$Q22,$S22,$U22,$W22,$Y22,$AA22,$AC22,$AE22,$AG22,$AI22,$AK22,$AM22,$AO22,$AQ22),0),"")),"",(IF(E22&gt;=0,RANK(E22,($C22,$E22,$G22,$I22,$K22,$M22,$O22,$Q22,$S22,$U22,$W22,$Y22,$AA22,$AC22,$AE22,$AG22,$AI22,$AK22,$AM22,$AO22,$AQ22),0),"")))</f>
        <v/>
      </c>
      <c r="G22" s="141" t="s">
        <v>2</v>
      </c>
      <c r="H22" s="75" t="str">
        <f>IF(ISERROR(IF(G22&gt;=0,RANK(G22,($C22,$E22,$G22,$I22,$K22,$M22,$O22,$Q22,$S22,$U22,$W22,$Y22,$AA22,$AC22,$AE22,$AG22,$AI22,$AK22,$AM22,$AO22,$AQ22),0),"")),"",(IF(G22&gt;=0,RANK(G22,($C22,$E22,$G22,$I22,$K22,$M22,$O22,$Q22,$S22,$U22,$W22,$Y22,$AA22,$AC22,$AE22,$AG22,$AI22,$AK22,$AM22,$AO22,$AQ22),0),"")))</f>
        <v/>
      </c>
      <c r="I22" s="141" t="s">
        <v>2</v>
      </c>
      <c r="J22" s="75" t="str">
        <f>IF(ISERROR(IF(I22&gt;=0,RANK(I22,($C22,$E22,$G22,$I22,$K22,$M22,$O22,$Q22,$S22,$U22,$W22,$Y22,$AA22,$AC22,$AE22,$AG22,$AI22,$AK22,$AM22,$AO22,$AQ22),0),"")),"",(IF(I22&gt;=0,RANK(I22,($C22,$E22,$G22,$I22,$K22,$M22,$O22,$Q22,$S22,$U22,$W22,$Y22,$AA22,$AC22,$AE22,$AG22,$AI22,$AK22,$AM22,$AO22,$AQ22),0),"")))</f>
        <v/>
      </c>
      <c r="K22" s="141" t="s">
        <v>2</v>
      </c>
      <c r="L22" s="75" t="str">
        <f>IF(ISERROR(IF(K22&gt;=0,RANK(K22,($C22,$E22,$G22,$I22,$K22,$M22,$O22,$Q22,$S22,$U22,$W22,$Y22,$AA22,$AC22,$AE22,$AG22,$AI22,$AK22,$AM22,$AO22,$AQ22),0),"")),"",(IF(K22&gt;=0,RANK(K22,($C22,$E22,$G22,$I22,$K22,$M22,$O22,$Q22,$S22,$U22,$W22,$Y22,$AA22,$AC22,$AE22,$AG22,$AI22,$AK22,$AM22,$AO22,$AQ22),0),"")))</f>
        <v/>
      </c>
      <c r="M22" s="141" t="s">
        <v>2</v>
      </c>
      <c r="N22" s="75" t="str">
        <f>IF(ISERROR(IF(M22&gt;=0,RANK(M22,($C22,$E22,$G22,$I22,$K22,$M22,$O22,$Q22,$S22,$U22,$W22,$Y22,$AA22,$AC22,$AE22,$AG22,$AI22,$AK22,$AM22,$AO22,$AQ22),0),"")),"",(IF(M22&gt;=0,RANK(M22,($C22,$E22,$G22,$I22,$K22,$M22,$O22,$Q22,$S22,$U22,$W22,$Y22,$AA22,$AC22,$AE22,$AG22,$AI22,$AK22,$AM22,$AO22,$AQ22),0),"")))</f>
        <v/>
      </c>
      <c r="O22" s="141" t="s">
        <v>2</v>
      </c>
      <c r="P22" s="75" t="str">
        <f>IF(ISERROR(IF(O22&gt;=0,RANK(O22,($C22,$E22,$G22,$I22,$K22,$M22,$O22,$Q22,$S22,$U22,$W22,$Y22,$AA22,$AC22,$AE22,$AG22,$AI22,$AK22,$AM22,$AO22,$AQ22),0),"")),"",(IF(O22&gt;=0,RANK(O22,($C22,$E22,$G22,$I22,$K22,$M22,$O22,$Q22,$S22,$U22,$W22,$Y22,$AA22,$AC22,$AE22,$AG22,$AI22,$AK22,$AM22,$AO22,$AQ22),0),"")))</f>
        <v/>
      </c>
      <c r="Q22" s="141" t="s">
        <v>2</v>
      </c>
      <c r="R22" s="75" t="str">
        <f>IF(ISERROR(IF(Q22&gt;=0,RANK(Q22,($C22,$E22,$G22,$I22,$K22,$M22,$O22,$Q22,$S22,$U22,$W22,$Y22,$AA22,$AC22,$AE22,$AG22,$AI22,$AK22,$AM22,$AO22,$AQ22),0),"")),"",(IF(Q22&gt;=0,RANK(Q22,($C22,$E22,$G22,$I22,$K22,$M22,$O22,$Q22,$S22,$U22,$W22,$Y22,$AA22,$AC22,$AE22,$AG22,$AI22,$AK22,$AM22,$AO22,$AQ22),0),"")))</f>
        <v/>
      </c>
      <c r="S22" s="141" t="s">
        <v>2</v>
      </c>
      <c r="T22" s="75" t="str">
        <f>IF(ISERROR(IF(S22&gt;=0,RANK(S22,($C22,$E22,$G22,$I22,$K22,$M22,$O22,$Q22,$S22,$U22,$W22,$Y22,$AA22,$AC22,$AE22,$AG22,$AI22,$AK22,$AM22,$AO22,$AQ22),0),"")),"",(IF(S22&gt;=0,RANK(S22,($C22,$E22,$G22,$I22,$K22,$M22,$O22,$Q22,$S22,$U22,$W22,$Y22,$AA22,$AC22,$AE22,$AG22,$AI22,$AK22,$AM22,$AO22,$AQ22),0),"")))</f>
        <v/>
      </c>
      <c r="U22" s="141" t="s">
        <v>2</v>
      </c>
      <c r="V22" s="75" t="str">
        <f>IF(ISERROR(IF(U22&gt;=0,RANK(U22,($C22,$E22,$G22,$I22,$K22,$M22,$O22,$Q22,$S22,$U22,$W22,$Y22,$AA22,$AC22,$AE22,$AG22,$AI22,$AK22,$AM22,$AO22,$AQ22),0),"")),"",(IF(U22&gt;=0,RANK(U22,($C22,$E22,$G22,$I22,$K22,$M22,$O22,$Q22,$S22,$U22,$W22,$Y22,$AA22,$AC22,$AE22,$AG22,$AI22,$AK22,$AM22,$AO22,$AQ22),0),"")))</f>
        <v/>
      </c>
      <c r="W22" s="141" t="s">
        <v>2</v>
      </c>
      <c r="X22" s="75" t="str">
        <f>IF(ISERROR(IF(W22&gt;=0,RANK(W22,($C22,$E22,$G22,$I22,$K22,$M22,$O22,$Q22,$S22,$U22,$W22,$Y22,$AA22,$AC22,$AE22,$AG22,$AI22,$AK22,$AM22,$AO22,$AQ22),0),"")),"",(IF(W22&gt;=0,RANK(W22,($C22,$E22,$G22,$I22,$K22,$M22,$O22,$Q22,$S22,$U22,$W22,$Y22,$AA22,$AC22,$AE22,$AG22,$AI22,$AK22,$AM22,$AO22,$AQ22),0),"")))</f>
        <v/>
      </c>
      <c r="Y22" s="141" t="s">
        <v>2</v>
      </c>
      <c r="Z22" s="75" t="str">
        <f>IF(ISERROR(IF(Y22&gt;=0,RANK(Y22,($C22,$E22,$G22,$I22,$K22,$M22,$O22,$Q22,$S22,$U22,$W22,$Y22,$AA22,$AC22,$AE22,$AG22,$AI22,$AK22,$AM22,$AO22,$AQ22),0),"")),"",(IF(Y22&gt;=0,RANK(Y22,($C22,$E22,$G22,$I22,$K22,$M22,$O22,$Q22,$S22,$U22,$W22,$Y22,$AA22,$AC22,$AE22,$AG22,$AI22,$AK22,$AM22,$AO22,$AQ22),0),"")))</f>
        <v/>
      </c>
      <c r="AA22" s="141" t="s">
        <v>2</v>
      </c>
      <c r="AB22" s="75" t="str">
        <f>IF(ISERROR(IF(AA22&gt;=0,RANK(AA22,($C22,$E22,$G22,$I22,$K22,$M22,$O22,$Q22,$S22,$U22,$W22,$Y22,$AA22,$AC22,$AE22,$AG22,$AI22,$AK22,$AM22,$AO22,$AQ22),0),"")),"",(IF(AA22&gt;=0,RANK(AA22,($C22,$E22,$G22,$I22,$K22,$M22,$O22,$Q22,$S22,$U22,$W22,$Y22,$AA22,$AC22,$AE22,$AG22,$AI22,$AK22,$AM22,$AO22,$AQ22),0),"")))</f>
        <v/>
      </c>
      <c r="AC22" s="141" t="s">
        <v>2</v>
      </c>
      <c r="AD22" s="75" t="str">
        <f>IF(ISERROR(IF(AC22&gt;=0,RANK(AC22,($C22,$E22,$G22,$I22,$K22,$M22,$O22,$Q22,$S22,$U22,$W22,$Y22,$AA22,$AC22,$AE22,$AG22,$AI22,$AK22,$AM22,$AO22,$AQ22),0),"")),"",(IF(AC22&gt;=0,RANK(AC22,($C22,$E22,$G22,$I22,$K22,$M22,$O22,$Q22,$S22,$U22,$W22,$Y22,$AA22,$AC22,$AE22,$AG22,$AI22,$AK22,$AM22,$AO22,$AQ22),0),"")))</f>
        <v/>
      </c>
      <c r="AE22" s="141" t="s">
        <v>2</v>
      </c>
      <c r="AF22" s="75" t="str">
        <f>IF(ISERROR(IF(AE22&gt;=0,RANK(AE22,($C22,$E22,$G22,$I22,$K22,$M22,$O22,$Q22,$S22,$U22,$W22,$Y22,$AA22,$AC22,$AE22,$AG22,$AI22,$AK22,$AM22,$AO22,$AQ22),0),"")),"",(IF(AE22&gt;=0,RANK(AE22,($C22,$E22,$G22,$I22,$K22,$M22,$O22,$Q22,$S22,$U22,$W22,$Y22,$AA22,$AC22,$AE22,$AG22,$AI22,$AK22,$AM22,$AO22,$AQ22),0),"")))</f>
        <v/>
      </c>
      <c r="AG22" s="141" t="s">
        <v>2</v>
      </c>
      <c r="AH22" s="75" t="str">
        <f>IF(ISERROR(IF(AG22&gt;=0,RANK(AG22,($C22,$E22,$G22,$I22,$K22,$M22,$O22,$Q22,$S22,$U22,$W22,$Y22,$AA22,$AC22,$AE22,$AG22,$AI22,$AK22,$AM22,$AO22,$AQ22),0),"")),"",(IF(AG22&gt;=0,RANK(AG22,($C22,$E22,$G22,$I22,$K22,$M22,$O22,$Q22,$S22,$U22,$W22,$Y22,$AA22,$AC22,$AE22,$AG22,$AI22,$AK22,$AM22,$AO22,$AQ22),0),"")))</f>
        <v/>
      </c>
      <c r="AI22" s="141" t="s">
        <v>2</v>
      </c>
      <c r="AJ22" s="75" t="str">
        <f>IF(ISERROR(IF(AI22&gt;=0,RANK(AI22,($C22,$E22,$G22,$I22,$K22,$M22,$O22,$Q22,$S22,$U22,$W22,$Y22,$AA22,$AC22,$AE22,$AG22,$AI22,$AK22,$AM22,$AO22,$AQ22),0),"")),"",(IF(AI22&gt;=0,RANK(AI22,($C22,$E22,$G22,$I22,$K22,$M22,$O22,$Q22,$S22,$U22,$W22,$Y22,$AA22,$AC22,$AE22,$AG22,$AI22,$AK22,$AM22,$AO22,$AQ22),0),"")))</f>
        <v/>
      </c>
      <c r="AK22" s="141" t="s">
        <v>2</v>
      </c>
      <c r="AL22" s="75" t="str">
        <f>IF(ISERROR(IF(AK22&gt;=0,RANK(AK22,($C22,$E22,$G22,$I22,$K22,$M22,$O22,$Q22,$S22,$U22,$W22,$Y22,$AA22,$AC22,$AE22,$AG22,$AI22,$AK22,$AM22,$AO22,$AQ22),0),"")),"",(IF(AK22&gt;=0,RANK(AK22,($C22,$E22,$G22,$I22,$K22,$M22,$O22,$Q22,$S22,$U22,$W22,$Y22,$AA22,$AC22,$AE22,$AG22,$AI22,$AK22,$AM22,$AO22,$AQ22),0),"")))</f>
        <v/>
      </c>
      <c r="AM22" s="141" t="s">
        <v>2</v>
      </c>
      <c r="AN22" s="75" t="str">
        <f>IF(ISERROR(IF(AM22&gt;=0,RANK(AM22,($C22,$E22,$G22,$I22,$K22,$M22,$O22,$Q22,$S22,$U22,$W22,$Y22,$AA22,$AC22,$AE22,$AG22,$AI22,$AK22,$AM22,$AO22,$AQ22),0),"")),"",(IF(AM22&gt;=0,RANK(AM22,($C22,$E22,$G22,$I22,$K22,$M22,$O22,$Q22,$S22,$U22,$W22,$Y22,$AA22,$AC22,$AE22,$AG22,$AI22,$AK22,$AM22,$AO22,$AQ22),0),"")))</f>
        <v/>
      </c>
      <c r="AO22" s="141" t="s">
        <v>2</v>
      </c>
      <c r="AP22" s="75" t="str">
        <f>IF(ISERROR(IF(AO22&gt;=0,RANK(AO22,($C22,$E22,$G22,$I22,$K22,$M22,$O22,$Q22,$S22,$U22,$W22,$Y22,$AA22,$AC22,$AE22,$AG22,$AI22,$AK22,$AM22,$AO22,$AQ22),0),"")),"",(IF(AO22&gt;=0,RANK(AO22,($C22,$E22,$G22,$I22,$K22,$M22,$O22,$Q22,$S22,$U22,$W22,$Y22,$AA22,$AC22,$AE22,$AG22,$AI22,$AK22,$AM22,$AO22,$AQ22),0),"")))</f>
        <v/>
      </c>
      <c r="AQ22" s="141" t="s">
        <v>2</v>
      </c>
      <c r="AR22" s="75" t="str">
        <f>IF(ISERROR(IF(AQ22&gt;=0,RANK(AQ22,($C22,$E22,$G22,$I22,$K22,$M22,$O22,$Q22,$S22,$U22,$W22,$Y22,$AA22,$AC22,$AE22,$AG22,$AI22,$AK22,$AM22,$AO22,$AQ22),0),"")),"",(IF(AQ22&gt;=0,RANK(AQ22,($C22,$E22,$G22,$I22,$K22,$M22,$O22,$Q22,$S22,$U22,$W22,$Y22,$AA22,$AC22,$AE22,$AG22,$AI22,$AK22,$AM22,$AO22,$AQ22),0),"")))</f>
        <v/>
      </c>
      <c r="AS22" s="67"/>
      <c r="AT22" s="49"/>
    </row>
    <row r="23" spans="1:46" s="12" customFormat="1" ht="20.100000000000001" customHeight="1" x14ac:dyDescent="0.2">
      <c r="A23" s="114" t="s">
        <v>136</v>
      </c>
      <c r="B23" s="71"/>
      <c r="C23" s="139" t="s">
        <v>2</v>
      </c>
      <c r="D23" s="75" t="str">
        <f>IF(ISERROR(IF(C23&gt;=0,RANK(C23,($C23,$E23,$G23,$I23,$K23,$M23,$O23,$Q23,$S23,$U23,$W23,$Y23,$AA23,$AC23,$AE23,$AG23,$AI23,$AK23,$AM23,$AO23,$AQ23),0),"")),"",(IF(C23&gt;=0,RANK(C23,($C23,$E23,$G23,$I23,$K23,$M23,$O23,$Q23,$S23,$U23,$W23,$Y23,$AA23,$AC23,$AE23,$AG23,$AI23,$AK23,$AM23,$AO23,$AQ23),0),"")))</f>
        <v/>
      </c>
      <c r="E23" s="140" t="s">
        <v>2</v>
      </c>
      <c r="F23" s="75" t="str">
        <f>IF(ISERROR(IF(E23&gt;=0,RANK(E23,($C23,$E23,$G23,$I23,$K23,$M23,$O23,$Q23,$S23,$U23,$W23,$Y23,$AA23,$AC23,$AE23,$AG23,$AI23,$AK23,$AM23,$AO23,$AQ23),0),"")),"",(IF(E23&gt;=0,RANK(E23,($C23,$E23,$G23,$I23,$K23,$M23,$O23,$Q23,$S23,$U23,$W23,$Y23,$AA23,$AC23,$AE23,$AG23,$AI23,$AK23,$AM23,$AO23,$AQ23),0),"")))</f>
        <v/>
      </c>
      <c r="G23" s="141" t="s">
        <v>2</v>
      </c>
      <c r="H23" s="75" t="str">
        <f>IF(ISERROR(IF(G23&gt;=0,RANK(G23,($C23,$E23,$G23,$I23,$K23,$M23,$O23,$Q23,$S23,$U23,$W23,$Y23,$AA23,$AC23,$AE23,$AG23,$AI23,$AK23,$AM23,$AO23,$AQ23),0),"")),"",(IF(G23&gt;=0,RANK(G23,($C23,$E23,$G23,$I23,$K23,$M23,$O23,$Q23,$S23,$U23,$W23,$Y23,$AA23,$AC23,$AE23,$AG23,$AI23,$AK23,$AM23,$AO23,$AQ23),0),"")))</f>
        <v/>
      </c>
      <c r="I23" s="141" t="s">
        <v>2</v>
      </c>
      <c r="J23" s="75" t="str">
        <f>IF(ISERROR(IF(I23&gt;=0,RANK(I23,($C23,$E23,$G23,$I23,$K23,$M23,$O23,$Q23,$S23,$U23,$W23,$Y23,$AA23,$AC23,$AE23,$AG23,$AI23,$AK23,$AM23,$AO23,$AQ23),0),"")),"",(IF(I23&gt;=0,RANK(I23,($C23,$E23,$G23,$I23,$K23,$M23,$O23,$Q23,$S23,$U23,$W23,$Y23,$AA23,$AC23,$AE23,$AG23,$AI23,$AK23,$AM23,$AO23,$AQ23),0),"")))</f>
        <v/>
      </c>
      <c r="K23" s="141" t="s">
        <v>2</v>
      </c>
      <c r="L23" s="75" t="str">
        <f>IF(ISERROR(IF(K23&gt;=0,RANK(K23,($C23,$E23,$G23,$I23,$K23,$M23,$O23,$Q23,$S23,$U23,$W23,$Y23,$AA23,$AC23,$AE23,$AG23,$AI23,$AK23,$AM23,$AO23,$AQ23),0),"")),"",(IF(K23&gt;=0,RANK(K23,($C23,$E23,$G23,$I23,$K23,$M23,$O23,$Q23,$S23,$U23,$W23,$Y23,$AA23,$AC23,$AE23,$AG23,$AI23,$AK23,$AM23,$AO23,$AQ23),0),"")))</f>
        <v/>
      </c>
      <c r="M23" s="141" t="s">
        <v>2</v>
      </c>
      <c r="N23" s="75" t="str">
        <f>IF(ISERROR(IF(M23&gt;=0,RANK(M23,($C23,$E23,$G23,$I23,$K23,$M23,$O23,$Q23,$S23,$U23,$W23,$Y23,$AA23,$AC23,$AE23,$AG23,$AI23,$AK23,$AM23,$AO23,$AQ23),0),"")),"",(IF(M23&gt;=0,RANK(M23,($C23,$E23,$G23,$I23,$K23,$M23,$O23,$Q23,$S23,$U23,$W23,$Y23,$AA23,$AC23,$AE23,$AG23,$AI23,$AK23,$AM23,$AO23,$AQ23),0),"")))</f>
        <v/>
      </c>
      <c r="O23" s="141" t="s">
        <v>2</v>
      </c>
      <c r="P23" s="75" t="str">
        <f>IF(ISERROR(IF(O23&gt;=0,RANK(O23,($C23,$E23,$G23,$I23,$K23,$M23,$O23,$Q23,$S23,$U23,$W23,$Y23,$AA23,$AC23,$AE23,$AG23,$AI23,$AK23,$AM23,$AO23,$AQ23),0),"")),"",(IF(O23&gt;=0,RANK(O23,($C23,$E23,$G23,$I23,$K23,$M23,$O23,$Q23,$S23,$U23,$W23,$Y23,$AA23,$AC23,$AE23,$AG23,$AI23,$AK23,$AM23,$AO23,$AQ23),0),"")))</f>
        <v/>
      </c>
      <c r="Q23" s="141" t="s">
        <v>2</v>
      </c>
      <c r="R23" s="75" t="str">
        <f>IF(ISERROR(IF(Q23&gt;=0,RANK(Q23,($C23,$E23,$G23,$I23,$K23,$M23,$O23,$Q23,$S23,$U23,$W23,$Y23,$AA23,$AC23,$AE23,$AG23,$AI23,$AK23,$AM23,$AO23,$AQ23),0),"")),"",(IF(Q23&gt;=0,RANK(Q23,($C23,$E23,$G23,$I23,$K23,$M23,$O23,$Q23,$S23,$U23,$W23,$Y23,$AA23,$AC23,$AE23,$AG23,$AI23,$AK23,$AM23,$AO23,$AQ23),0),"")))</f>
        <v/>
      </c>
      <c r="S23" s="141" t="s">
        <v>2</v>
      </c>
      <c r="T23" s="75" t="str">
        <f>IF(ISERROR(IF(S23&gt;=0,RANK(S23,($C23,$E23,$G23,$I23,$K23,$M23,$O23,$Q23,$S23,$U23,$W23,$Y23,$AA23,$AC23,$AE23,$AG23,$AI23,$AK23,$AM23,$AO23,$AQ23),0),"")),"",(IF(S23&gt;=0,RANK(S23,($C23,$E23,$G23,$I23,$K23,$M23,$O23,$Q23,$S23,$U23,$W23,$Y23,$AA23,$AC23,$AE23,$AG23,$AI23,$AK23,$AM23,$AO23,$AQ23),0),"")))</f>
        <v/>
      </c>
      <c r="U23" s="141" t="s">
        <v>2</v>
      </c>
      <c r="V23" s="75" t="str">
        <f>IF(ISERROR(IF(U23&gt;=0,RANK(U23,($C23,$E23,$G23,$I23,$K23,$M23,$O23,$Q23,$S23,$U23,$W23,$Y23,$AA23,$AC23,$AE23,$AG23,$AI23,$AK23,$AM23,$AO23,$AQ23),0),"")),"",(IF(U23&gt;=0,RANK(U23,($C23,$E23,$G23,$I23,$K23,$M23,$O23,$Q23,$S23,$U23,$W23,$Y23,$AA23,$AC23,$AE23,$AG23,$AI23,$AK23,$AM23,$AO23,$AQ23),0),"")))</f>
        <v/>
      </c>
      <c r="W23" s="141" t="s">
        <v>2</v>
      </c>
      <c r="X23" s="75" t="str">
        <f>IF(ISERROR(IF(W23&gt;=0,RANK(W23,($C23,$E23,$G23,$I23,$K23,$M23,$O23,$Q23,$S23,$U23,$W23,$Y23,$AA23,$AC23,$AE23,$AG23,$AI23,$AK23,$AM23,$AO23,$AQ23),0),"")),"",(IF(W23&gt;=0,RANK(W23,($C23,$E23,$G23,$I23,$K23,$M23,$O23,$Q23,$S23,$U23,$W23,$Y23,$AA23,$AC23,$AE23,$AG23,$AI23,$AK23,$AM23,$AO23,$AQ23),0),"")))</f>
        <v/>
      </c>
      <c r="Y23" s="141" t="s">
        <v>2</v>
      </c>
      <c r="Z23" s="75" t="str">
        <f>IF(ISERROR(IF(Y23&gt;=0,RANK(Y23,($C23,$E23,$G23,$I23,$K23,$M23,$O23,$Q23,$S23,$U23,$W23,$Y23,$AA23,$AC23,$AE23,$AG23,$AI23,$AK23,$AM23,$AO23,$AQ23),0),"")),"",(IF(Y23&gt;=0,RANK(Y23,($C23,$E23,$G23,$I23,$K23,$M23,$O23,$Q23,$S23,$U23,$W23,$Y23,$AA23,$AC23,$AE23,$AG23,$AI23,$AK23,$AM23,$AO23,$AQ23),0),"")))</f>
        <v/>
      </c>
      <c r="AA23" s="141" t="s">
        <v>2</v>
      </c>
      <c r="AB23" s="75" t="str">
        <f>IF(ISERROR(IF(AA23&gt;=0,RANK(AA23,($C23,$E23,$G23,$I23,$K23,$M23,$O23,$Q23,$S23,$U23,$W23,$Y23,$AA23,$AC23,$AE23,$AG23,$AI23,$AK23,$AM23,$AO23,$AQ23),0),"")),"",(IF(AA23&gt;=0,RANK(AA23,($C23,$E23,$G23,$I23,$K23,$M23,$O23,$Q23,$S23,$U23,$W23,$Y23,$AA23,$AC23,$AE23,$AG23,$AI23,$AK23,$AM23,$AO23,$AQ23),0),"")))</f>
        <v/>
      </c>
      <c r="AC23" s="141" t="s">
        <v>2</v>
      </c>
      <c r="AD23" s="75" t="str">
        <f>IF(ISERROR(IF(AC23&gt;=0,RANK(AC23,($C23,$E23,$G23,$I23,$K23,$M23,$O23,$Q23,$S23,$U23,$W23,$Y23,$AA23,$AC23,$AE23,$AG23,$AI23,$AK23,$AM23,$AO23,$AQ23),0),"")),"",(IF(AC23&gt;=0,RANK(AC23,($C23,$E23,$G23,$I23,$K23,$M23,$O23,$Q23,$S23,$U23,$W23,$Y23,$AA23,$AC23,$AE23,$AG23,$AI23,$AK23,$AM23,$AO23,$AQ23),0),"")))</f>
        <v/>
      </c>
      <c r="AE23" s="141" t="s">
        <v>2</v>
      </c>
      <c r="AF23" s="75" t="str">
        <f>IF(ISERROR(IF(AE23&gt;=0,RANK(AE23,($C23,$E23,$G23,$I23,$K23,$M23,$O23,$Q23,$S23,$U23,$W23,$Y23,$AA23,$AC23,$AE23,$AG23,$AI23,$AK23,$AM23,$AO23,$AQ23),0),"")),"",(IF(AE23&gt;=0,RANK(AE23,($C23,$E23,$G23,$I23,$K23,$M23,$O23,$Q23,$S23,$U23,$W23,$Y23,$AA23,$AC23,$AE23,$AG23,$AI23,$AK23,$AM23,$AO23,$AQ23),0),"")))</f>
        <v/>
      </c>
      <c r="AG23" s="141" t="s">
        <v>2</v>
      </c>
      <c r="AH23" s="75" t="str">
        <f>IF(ISERROR(IF(AG23&gt;=0,RANK(AG23,($C23,$E23,$G23,$I23,$K23,$M23,$O23,$Q23,$S23,$U23,$W23,$Y23,$AA23,$AC23,$AE23,$AG23,$AI23,$AK23,$AM23,$AO23,$AQ23),0),"")),"",(IF(AG23&gt;=0,RANK(AG23,($C23,$E23,$G23,$I23,$K23,$M23,$O23,$Q23,$S23,$U23,$W23,$Y23,$AA23,$AC23,$AE23,$AG23,$AI23,$AK23,$AM23,$AO23,$AQ23),0),"")))</f>
        <v/>
      </c>
      <c r="AI23" s="141" t="s">
        <v>2</v>
      </c>
      <c r="AJ23" s="75" t="str">
        <f>IF(ISERROR(IF(AI23&gt;=0,RANK(AI23,($C23,$E23,$G23,$I23,$K23,$M23,$O23,$Q23,$S23,$U23,$W23,$Y23,$AA23,$AC23,$AE23,$AG23,$AI23,$AK23,$AM23,$AO23,$AQ23),0),"")),"",(IF(AI23&gt;=0,RANK(AI23,($C23,$E23,$G23,$I23,$K23,$M23,$O23,$Q23,$S23,$U23,$W23,$Y23,$AA23,$AC23,$AE23,$AG23,$AI23,$AK23,$AM23,$AO23,$AQ23),0),"")))</f>
        <v/>
      </c>
      <c r="AK23" s="141" t="s">
        <v>2</v>
      </c>
      <c r="AL23" s="75" t="str">
        <f>IF(ISERROR(IF(AK23&gt;=0,RANK(AK23,($C23,$E23,$G23,$I23,$K23,$M23,$O23,$Q23,$S23,$U23,$W23,$Y23,$AA23,$AC23,$AE23,$AG23,$AI23,$AK23,$AM23,$AO23,$AQ23),0),"")),"",(IF(AK23&gt;=0,RANK(AK23,($C23,$E23,$G23,$I23,$K23,$M23,$O23,$Q23,$S23,$U23,$W23,$Y23,$AA23,$AC23,$AE23,$AG23,$AI23,$AK23,$AM23,$AO23,$AQ23),0),"")))</f>
        <v/>
      </c>
      <c r="AM23" s="141" t="s">
        <v>2</v>
      </c>
      <c r="AN23" s="75" t="str">
        <f>IF(ISERROR(IF(AM23&gt;=0,RANK(AM23,($C23,$E23,$G23,$I23,$K23,$M23,$O23,$Q23,$S23,$U23,$W23,$Y23,$AA23,$AC23,$AE23,$AG23,$AI23,$AK23,$AM23,$AO23,$AQ23),0),"")),"",(IF(AM23&gt;=0,RANK(AM23,($C23,$E23,$G23,$I23,$K23,$M23,$O23,$Q23,$S23,$U23,$W23,$Y23,$AA23,$AC23,$AE23,$AG23,$AI23,$AK23,$AM23,$AO23,$AQ23),0),"")))</f>
        <v/>
      </c>
      <c r="AO23" s="141" t="s">
        <v>2</v>
      </c>
      <c r="AP23" s="75" t="str">
        <f>IF(ISERROR(IF(AO23&gt;=0,RANK(AO23,($C23,$E23,$G23,$I23,$K23,$M23,$O23,$Q23,$S23,$U23,$W23,$Y23,$AA23,$AC23,$AE23,$AG23,$AI23,$AK23,$AM23,$AO23,$AQ23),0),"")),"",(IF(AO23&gt;=0,RANK(AO23,($C23,$E23,$G23,$I23,$K23,$M23,$O23,$Q23,$S23,$U23,$W23,$Y23,$AA23,$AC23,$AE23,$AG23,$AI23,$AK23,$AM23,$AO23,$AQ23),0),"")))</f>
        <v/>
      </c>
      <c r="AQ23" s="141" t="s">
        <v>2</v>
      </c>
      <c r="AR23" s="75" t="str">
        <f>IF(ISERROR(IF(AQ23&gt;=0,RANK(AQ23,($C23,$E23,$G23,$I23,$K23,$M23,$O23,$Q23,$S23,$U23,$W23,$Y23,$AA23,$AC23,$AE23,$AG23,$AI23,$AK23,$AM23,$AO23,$AQ23),0),"")),"",(IF(AQ23&gt;=0,RANK(AQ23,($C23,$E23,$G23,$I23,$K23,$M23,$O23,$Q23,$S23,$U23,$W23,$Y23,$AA23,$AC23,$AE23,$AG23,$AI23,$AK23,$AM23,$AO23,$AQ23),0),"")))</f>
        <v/>
      </c>
      <c r="AS23" s="67"/>
      <c r="AT23" s="49"/>
    </row>
    <row r="24" spans="1:46" s="12" customFormat="1" ht="20.100000000000001" customHeight="1" x14ac:dyDescent="0.2">
      <c r="A24" s="129" t="s">
        <v>137</v>
      </c>
      <c r="B24" s="71"/>
      <c r="C24" s="139" t="s">
        <v>2</v>
      </c>
      <c r="D24" s="75" t="str">
        <f>IF(ISERROR(IF(C24&gt;=0,RANK(C24,($C24,$E24,$G24,$I24,$K24,$M24,$O24,$Q24,$S24,$U24,$W24,$Y24,$AA24,$AC24,$AE24,$AG24,$AI24,$AK24,$AM24,$AO24,$AQ24),0),"")),"",(IF(C24&gt;=0,RANK(C24,($C24,$E24,$G24,$I24,$K24,$M24,$O24,$Q24,$S24,$U24,$W24,$Y24,$AA24,$AC24,$AE24,$AG24,$AI24,$AK24,$AM24,$AO24,$AQ24),0),"")))</f>
        <v/>
      </c>
      <c r="E24" s="140" t="s">
        <v>2</v>
      </c>
      <c r="F24" s="75" t="str">
        <f>IF(ISERROR(IF(E24&gt;=0,RANK(E24,($C24,$E24,$G24,$I24,$K24,$M24,$O24,$Q24,$S24,$U24,$W24,$Y24,$AA24,$AC24,$AE24,$AG24,$AI24,$AK24,$AM24,$AO24,$AQ24),0),"")),"",(IF(E24&gt;=0,RANK(E24,($C24,$E24,$G24,$I24,$K24,$M24,$O24,$Q24,$S24,$U24,$W24,$Y24,$AA24,$AC24,$AE24,$AG24,$AI24,$AK24,$AM24,$AO24,$AQ24),0),"")))</f>
        <v/>
      </c>
      <c r="G24" s="141" t="s">
        <v>2</v>
      </c>
      <c r="H24" s="75" t="str">
        <f>IF(ISERROR(IF(G24&gt;=0,RANK(G24,($C24,$E24,$G24,$I24,$K24,$M24,$O24,$Q24,$S24,$U24,$W24,$Y24,$AA24,$AC24,$AE24,$AG24,$AI24,$AK24,$AM24,$AO24,$AQ24),0),"")),"",(IF(G24&gt;=0,RANK(G24,($C24,$E24,$G24,$I24,$K24,$M24,$O24,$Q24,$S24,$U24,$W24,$Y24,$AA24,$AC24,$AE24,$AG24,$AI24,$AK24,$AM24,$AO24,$AQ24),0),"")))</f>
        <v/>
      </c>
      <c r="I24" s="141" t="s">
        <v>2</v>
      </c>
      <c r="J24" s="75" t="str">
        <f>IF(ISERROR(IF(I24&gt;=0,RANK(I24,($C24,$E24,$G24,$I24,$K24,$M24,$O24,$Q24,$S24,$U24,$W24,$Y24,$AA24,$AC24,$AE24,$AG24,$AI24,$AK24,$AM24,$AO24,$AQ24),0),"")),"",(IF(I24&gt;=0,RANK(I24,($C24,$E24,$G24,$I24,$K24,$M24,$O24,$Q24,$S24,$U24,$W24,$Y24,$AA24,$AC24,$AE24,$AG24,$AI24,$AK24,$AM24,$AO24,$AQ24),0),"")))</f>
        <v/>
      </c>
      <c r="K24" s="141" t="s">
        <v>2</v>
      </c>
      <c r="L24" s="75" t="str">
        <f>IF(ISERROR(IF(K24&gt;=0,RANK(K24,($C24,$E24,$G24,$I24,$K24,$M24,$O24,$Q24,$S24,$U24,$W24,$Y24,$AA24,$AC24,$AE24,$AG24,$AI24,$AK24,$AM24,$AO24,$AQ24),0),"")),"",(IF(K24&gt;=0,RANK(K24,($C24,$E24,$G24,$I24,$K24,$M24,$O24,$Q24,$S24,$U24,$W24,$Y24,$AA24,$AC24,$AE24,$AG24,$AI24,$AK24,$AM24,$AO24,$AQ24),0),"")))</f>
        <v/>
      </c>
      <c r="M24" s="141" t="s">
        <v>2</v>
      </c>
      <c r="N24" s="75" t="str">
        <f>IF(ISERROR(IF(M24&gt;=0,RANK(M24,($C24,$E24,$G24,$I24,$K24,$M24,$O24,$Q24,$S24,$U24,$W24,$Y24,$AA24,$AC24,$AE24,$AG24,$AI24,$AK24,$AM24,$AO24,$AQ24),0),"")),"",(IF(M24&gt;=0,RANK(M24,($C24,$E24,$G24,$I24,$K24,$M24,$O24,$Q24,$S24,$U24,$W24,$Y24,$AA24,$AC24,$AE24,$AG24,$AI24,$AK24,$AM24,$AO24,$AQ24),0),"")))</f>
        <v/>
      </c>
      <c r="O24" s="141" t="s">
        <v>2</v>
      </c>
      <c r="P24" s="75" t="str">
        <f>IF(ISERROR(IF(O24&gt;=0,RANK(O24,($C24,$E24,$G24,$I24,$K24,$M24,$O24,$Q24,$S24,$U24,$W24,$Y24,$AA24,$AC24,$AE24,$AG24,$AI24,$AK24,$AM24,$AO24,$AQ24),0),"")),"",(IF(O24&gt;=0,RANK(O24,($C24,$E24,$G24,$I24,$K24,$M24,$O24,$Q24,$S24,$U24,$W24,$Y24,$AA24,$AC24,$AE24,$AG24,$AI24,$AK24,$AM24,$AO24,$AQ24),0),"")))</f>
        <v/>
      </c>
      <c r="Q24" s="141" t="s">
        <v>2</v>
      </c>
      <c r="R24" s="75" t="str">
        <f>IF(ISERROR(IF(Q24&gt;=0,RANK(Q24,($C24,$E24,$G24,$I24,$K24,$M24,$O24,$Q24,$S24,$U24,$W24,$Y24,$AA24,$AC24,$AE24,$AG24,$AI24,$AK24,$AM24,$AO24,$AQ24),0),"")),"",(IF(Q24&gt;=0,RANK(Q24,($C24,$E24,$G24,$I24,$K24,$M24,$O24,$Q24,$S24,$U24,$W24,$Y24,$AA24,$AC24,$AE24,$AG24,$AI24,$AK24,$AM24,$AO24,$AQ24),0),"")))</f>
        <v/>
      </c>
      <c r="S24" s="141" t="s">
        <v>2</v>
      </c>
      <c r="T24" s="75" t="str">
        <f>IF(ISERROR(IF(S24&gt;=0,RANK(S24,($C24,$E24,$G24,$I24,$K24,$M24,$O24,$Q24,$S24,$U24,$W24,$Y24,$AA24,$AC24,$AE24,$AG24,$AI24,$AK24,$AM24,$AO24,$AQ24),0),"")),"",(IF(S24&gt;=0,RANK(S24,($C24,$E24,$G24,$I24,$K24,$M24,$O24,$Q24,$S24,$U24,$W24,$Y24,$AA24,$AC24,$AE24,$AG24,$AI24,$AK24,$AM24,$AO24,$AQ24),0),"")))</f>
        <v/>
      </c>
      <c r="U24" s="141" t="s">
        <v>2</v>
      </c>
      <c r="V24" s="75" t="str">
        <f>IF(ISERROR(IF(U24&gt;=0,RANK(U24,($C24,$E24,$G24,$I24,$K24,$M24,$O24,$Q24,$S24,$U24,$W24,$Y24,$AA24,$AC24,$AE24,$AG24,$AI24,$AK24,$AM24,$AO24,$AQ24),0),"")),"",(IF(U24&gt;=0,RANK(U24,($C24,$E24,$G24,$I24,$K24,$M24,$O24,$Q24,$S24,$U24,$W24,$Y24,$AA24,$AC24,$AE24,$AG24,$AI24,$AK24,$AM24,$AO24,$AQ24),0),"")))</f>
        <v/>
      </c>
      <c r="W24" s="141" t="s">
        <v>2</v>
      </c>
      <c r="X24" s="75" t="str">
        <f>IF(ISERROR(IF(W24&gt;=0,RANK(W24,($C24,$E24,$G24,$I24,$K24,$M24,$O24,$Q24,$S24,$U24,$W24,$Y24,$AA24,$AC24,$AE24,$AG24,$AI24,$AK24,$AM24,$AO24,$AQ24),0),"")),"",(IF(W24&gt;=0,RANK(W24,($C24,$E24,$G24,$I24,$K24,$M24,$O24,$Q24,$S24,$U24,$W24,$Y24,$AA24,$AC24,$AE24,$AG24,$AI24,$AK24,$AM24,$AO24,$AQ24),0),"")))</f>
        <v/>
      </c>
      <c r="Y24" s="141" t="s">
        <v>2</v>
      </c>
      <c r="Z24" s="75" t="str">
        <f>IF(ISERROR(IF(Y24&gt;=0,RANK(Y24,($C24,$E24,$G24,$I24,$K24,$M24,$O24,$Q24,$S24,$U24,$W24,$Y24,$AA24,$AC24,$AE24,$AG24,$AI24,$AK24,$AM24,$AO24,$AQ24),0),"")),"",(IF(Y24&gt;=0,RANK(Y24,($C24,$E24,$G24,$I24,$K24,$M24,$O24,$Q24,$S24,$U24,$W24,$Y24,$AA24,$AC24,$AE24,$AG24,$AI24,$AK24,$AM24,$AO24,$AQ24),0),"")))</f>
        <v/>
      </c>
      <c r="AA24" s="141" t="s">
        <v>2</v>
      </c>
      <c r="AB24" s="75" t="str">
        <f>IF(ISERROR(IF(AA24&gt;=0,RANK(AA24,($C24,$E24,$G24,$I24,$K24,$M24,$O24,$Q24,$S24,$U24,$W24,$Y24,$AA24,$AC24,$AE24,$AG24,$AI24,$AK24,$AM24,$AO24,$AQ24),0),"")),"",(IF(AA24&gt;=0,RANK(AA24,($C24,$E24,$G24,$I24,$K24,$M24,$O24,$Q24,$S24,$U24,$W24,$Y24,$AA24,$AC24,$AE24,$AG24,$AI24,$AK24,$AM24,$AO24,$AQ24),0),"")))</f>
        <v/>
      </c>
      <c r="AC24" s="141" t="s">
        <v>2</v>
      </c>
      <c r="AD24" s="75" t="str">
        <f>IF(ISERROR(IF(AC24&gt;=0,RANK(AC24,($C24,$E24,$G24,$I24,$K24,$M24,$O24,$Q24,$S24,$U24,$W24,$Y24,$AA24,$AC24,$AE24,$AG24,$AI24,$AK24,$AM24,$AO24,$AQ24),0),"")),"",(IF(AC24&gt;=0,RANK(AC24,($C24,$E24,$G24,$I24,$K24,$M24,$O24,$Q24,$S24,$U24,$W24,$Y24,$AA24,$AC24,$AE24,$AG24,$AI24,$AK24,$AM24,$AO24,$AQ24),0),"")))</f>
        <v/>
      </c>
      <c r="AE24" s="141" t="s">
        <v>2</v>
      </c>
      <c r="AF24" s="75" t="str">
        <f>IF(ISERROR(IF(AE24&gt;=0,RANK(AE24,($C24,$E24,$G24,$I24,$K24,$M24,$O24,$Q24,$S24,$U24,$W24,$Y24,$AA24,$AC24,$AE24,$AG24,$AI24,$AK24,$AM24,$AO24,$AQ24),0),"")),"",(IF(AE24&gt;=0,RANK(AE24,($C24,$E24,$G24,$I24,$K24,$M24,$O24,$Q24,$S24,$U24,$W24,$Y24,$AA24,$AC24,$AE24,$AG24,$AI24,$AK24,$AM24,$AO24,$AQ24),0),"")))</f>
        <v/>
      </c>
      <c r="AG24" s="141" t="s">
        <v>2</v>
      </c>
      <c r="AH24" s="75" t="str">
        <f>IF(ISERROR(IF(AG24&gt;=0,RANK(AG24,($C24,$E24,$G24,$I24,$K24,$M24,$O24,$Q24,$S24,$U24,$W24,$Y24,$AA24,$AC24,$AE24,$AG24,$AI24,$AK24,$AM24,$AO24,$AQ24),0),"")),"",(IF(AG24&gt;=0,RANK(AG24,($C24,$E24,$G24,$I24,$K24,$M24,$O24,$Q24,$S24,$U24,$W24,$Y24,$AA24,$AC24,$AE24,$AG24,$AI24,$AK24,$AM24,$AO24,$AQ24),0),"")))</f>
        <v/>
      </c>
      <c r="AI24" s="141" t="s">
        <v>2</v>
      </c>
      <c r="AJ24" s="75" t="str">
        <f>IF(ISERROR(IF(AI24&gt;=0,RANK(AI24,($C24,$E24,$G24,$I24,$K24,$M24,$O24,$Q24,$S24,$U24,$W24,$Y24,$AA24,$AC24,$AE24,$AG24,$AI24,$AK24,$AM24,$AO24,$AQ24),0),"")),"",(IF(AI24&gt;=0,RANK(AI24,($C24,$E24,$G24,$I24,$K24,$M24,$O24,$Q24,$S24,$U24,$W24,$Y24,$AA24,$AC24,$AE24,$AG24,$AI24,$AK24,$AM24,$AO24,$AQ24),0),"")))</f>
        <v/>
      </c>
      <c r="AK24" s="141" t="s">
        <v>2</v>
      </c>
      <c r="AL24" s="75" t="str">
        <f>IF(ISERROR(IF(AK24&gt;=0,RANK(AK24,($C24,$E24,$G24,$I24,$K24,$M24,$O24,$Q24,$S24,$U24,$W24,$Y24,$AA24,$AC24,$AE24,$AG24,$AI24,$AK24,$AM24,$AO24,$AQ24),0),"")),"",(IF(AK24&gt;=0,RANK(AK24,($C24,$E24,$G24,$I24,$K24,$M24,$O24,$Q24,$S24,$U24,$W24,$Y24,$AA24,$AC24,$AE24,$AG24,$AI24,$AK24,$AM24,$AO24,$AQ24),0),"")))</f>
        <v/>
      </c>
      <c r="AM24" s="141" t="s">
        <v>2</v>
      </c>
      <c r="AN24" s="75" t="str">
        <f>IF(ISERROR(IF(AM24&gt;=0,RANK(AM24,($C24,$E24,$G24,$I24,$K24,$M24,$O24,$Q24,$S24,$U24,$W24,$Y24,$AA24,$AC24,$AE24,$AG24,$AI24,$AK24,$AM24,$AO24,$AQ24),0),"")),"",(IF(AM24&gt;=0,RANK(AM24,($C24,$E24,$G24,$I24,$K24,$M24,$O24,$Q24,$S24,$U24,$W24,$Y24,$AA24,$AC24,$AE24,$AG24,$AI24,$AK24,$AM24,$AO24,$AQ24),0),"")))</f>
        <v/>
      </c>
      <c r="AO24" s="141" t="s">
        <v>2</v>
      </c>
      <c r="AP24" s="75" t="str">
        <f>IF(ISERROR(IF(AO24&gt;=0,RANK(AO24,($C24,$E24,$G24,$I24,$K24,$M24,$O24,$Q24,$S24,$U24,$W24,$Y24,$AA24,$AC24,$AE24,$AG24,$AI24,$AK24,$AM24,$AO24,$AQ24),0),"")),"",(IF(AO24&gt;=0,RANK(AO24,($C24,$E24,$G24,$I24,$K24,$M24,$O24,$Q24,$S24,$U24,$W24,$Y24,$AA24,$AC24,$AE24,$AG24,$AI24,$AK24,$AM24,$AO24,$AQ24),0),"")))</f>
        <v/>
      </c>
      <c r="AQ24" s="141" t="s">
        <v>2</v>
      </c>
      <c r="AR24" s="75" t="str">
        <f>IF(ISERROR(IF(AQ24&gt;=0,RANK(AQ24,($C24,$E24,$G24,$I24,$K24,$M24,$O24,$Q24,$S24,$U24,$W24,$Y24,$AA24,$AC24,$AE24,$AG24,$AI24,$AK24,$AM24,$AO24,$AQ24),0),"")),"",(IF(AQ24&gt;=0,RANK(AQ24,($C24,$E24,$G24,$I24,$K24,$M24,$O24,$Q24,$S24,$U24,$W24,$Y24,$AA24,$AC24,$AE24,$AG24,$AI24,$AK24,$AM24,$AO24,$AQ24),0),"")))</f>
        <v/>
      </c>
      <c r="AS24" s="67"/>
      <c r="AT24" s="49"/>
    </row>
    <row r="25" spans="1:46" s="12" customFormat="1" ht="20.100000000000001" customHeight="1" x14ac:dyDescent="0.2">
      <c r="A25" s="129" t="s">
        <v>138</v>
      </c>
      <c r="B25" s="71"/>
      <c r="C25" s="139" t="s">
        <v>2</v>
      </c>
      <c r="D25" s="75" t="str">
        <f>IF(ISERROR(IF(C25&gt;=0,RANK(C25,($C25,$E25,$G25,$I25,$K25,$M25,$O25,$Q25,$S25,$U25,$W25,$Y25,$AA25,$AC25,$AE25,$AG25,$AI25,$AK25,$AM25,$AO25,$AQ25),0),"")),"",(IF(C25&gt;=0,RANK(C25,($C25,$E25,$G25,$I25,$K25,$M25,$O25,$Q25,$S25,$U25,$W25,$Y25,$AA25,$AC25,$AE25,$AG25,$AI25,$AK25,$AM25,$AO25,$AQ25),0),"")))</f>
        <v/>
      </c>
      <c r="E25" s="140" t="s">
        <v>2</v>
      </c>
      <c r="F25" s="75" t="str">
        <f>IF(ISERROR(IF(E25&gt;=0,RANK(E25,($C25,$E25,$G25,$I25,$K25,$M25,$O25,$Q25,$S25,$U25,$W25,$Y25,$AA25,$AC25,$AE25,$AG25,$AI25,$AK25,$AM25,$AO25,$AQ25),0),"")),"",(IF(E25&gt;=0,RANK(E25,($C25,$E25,$G25,$I25,$K25,$M25,$O25,$Q25,$S25,$U25,$W25,$Y25,$AA25,$AC25,$AE25,$AG25,$AI25,$AK25,$AM25,$AO25,$AQ25),0),"")))</f>
        <v/>
      </c>
      <c r="G25" s="141" t="s">
        <v>2</v>
      </c>
      <c r="H25" s="75" t="str">
        <f>IF(ISERROR(IF(G25&gt;=0,RANK(G25,($C25,$E25,$G25,$I25,$K25,$M25,$O25,$Q25,$S25,$U25,$W25,$Y25,$AA25,$AC25,$AE25,$AG25,$AI25,$AK25,$AM25,$AO25,$AQ25),0),"")),"",(IF(G25&gt;=0,RANK(G25,($C25,$E25,$G25,$I25,$K25,$M25,$O25,$Q25,$S25,$U25,$W25,$Y25,$AA25,$AC25,$AE25,$AG25,$AI25,$AK25,$AM25,$AO25,$AQ25),0),"")))</f>
        <v/>
      </c>
      <c r="I25" s="141" t="s">
        <v>2</v>
      </c>
      <c r="J25" s="75" t="str">
        <f>IF(ISERROR(IF(I25&gt;=0,RANK(I25,($C25,$E25,$G25,$I25,$K25,$M25,$O25,$Q25,$S25,$U25,$W25,$Y25,$AA25,$AC25,$AE25,$AG25,$AI25,$AK25,$AM25,$AO25,$AQ25),0),"")),"",(IF(I25&gt;=0,RANK(I25,($C25,$E25,$G25,$I25,$K25,$M25,$O25,$Q25,$S25,$U25,$W25,$Y25,$AA25,$AC25,$AE25,$AG25,$AI25,$AK25,$AM25,$AO25,$AQ25),0),"")))</f>
        <v/>
      </c>
      <c r="K25" s="141" t="s">
        <v>2</v>
      </c>
      <c r="L25" s="75" t="str">
        <f>IF(ISERROR(IF(K25&gt;=0,RANK(K25,($C25,$E25,$G25,$I25,$K25,$M25,$O25,$Q25,$S25,$U25,$W25,$Y25,$AA25,$AC25,$AE25,$AG25,$AI25,$AK25,$AM25,$AO25,$AQ25),0),"")),"",(IF(K25&gt;=0,RANK(K25,($C25,$E25,$G25,$I25,$K25,$M25,$O25,$Q25,$S25,$U25,$W25,$Y25,$AA25,$AC25,$AE25,$AG25,$AI25,$AK25,$AM25,$AO25,$AQ25),0),"")))</f>
        <v/>
      </c>
      <c r="M25" s="141" t="s">
        <v>2</v>
      </c>
      <c r="N25" s="75" t="str">
        <f>IF(ISERROR(IF(M25&gt;=0,RANK(M25,($C25,$E25,$G25,$I25,$K25,$M25,$O25,$Q25,$S25,$U25,$W25,$Y25,$AA25,$AC25,$AE25,$AG25,$AI25,$AK25,$AM25,$AO25,$AQ25),0),"")),"",(IF(M25&gt;=0,RANK(M25,($C25,$E25,$G25,$I25,$K25,$M25,$O25,$Q25,$S25,$U25,$W25,$Y25,$AA25,$AC25,$AE25,$AG25,$AI25,$AK25,$AM25,$AO25,$AQ25),0),"")))</f>
        <v/>
      </c>
      <c r="O25" s="141" t="s">
        <v>2</v>
      </c>
      <c r="P25" s="75" t="str">
        <f>IF(ISERROR(IF(O25&gt;=0,RANK(O25,($C25,$E25,$G25,$I25,$K25,$M25,$O25,$Q25,$S25,$U25,$W25,$Y25,$AA25,$AC25,$AE25,$AG25,$AI25,$AK25,$AM25,$AO25,$AQ25),0),"")),"",(IF(O25&gt;=0,RANK(O25,($C25,$E25,$G25,$I25,$K25,$M25,$O25,$Q25,$S25,$U25,$W25,$Y25,$AA25,$AC25,$AE25,$AG25,$AI25,$AK25,$AM25,$AO25,$AQ25),0),"")))</f>
        <v/>
      </c>
      <c r="Q25" s="141" t="s">
        <v>2</v>
      </c>
      <c r="R25" s="75" t="str">
        <f>IF(ISERROR(IF(Q25&gt;=0,RANK(Q25,($C25,$E25,$G25,$I25,$K25,$M25,$O25,$Q25,$S25,$U25,$W25,$Y25,$AA25,$AC25,$AE25,$AG25,$AI25,$AK25,$AM25,$AO25,$AQ25),0),"")),"",(IF(Q25&gt;=0,RANK(Q25,($C25,$E25,$G25,$I25,$K25,$M25,$O25,$Q25,$S25,$U25,$W25,$Y25,$AA25,$AC25,$AE25,$AG25,$AI25,$AK25,$AM25,$AO25,$AQ25),0),"")))</f>
        <v/>
      </c>
      <c r="S25" s="141" t="s">
        <v>2</v>
      </c>
      <c r="T25" s="75" t="str">
        <f>IF(ISERROR(IF(S25&gt;=0,RANK(S25,($C25,$E25,$G25,$I25,$K25,$M25,$O25,$Q25,$S25,$U25,$W25,$Y25,$AA25,$AC25,$AE25,$AG25,$AI25,$AK25,$AM25,$AO25,$AQ25),0),"")),"",(IF(S25&gt;=0,RANK(S25,($C25,$E25,$G25,$I25,$K25,$M25,$O25,$Q25,$S25,$U25,$W25,$Y25,$AA25,$AC25,$AE25,$AG25,$AI25,$AK25,$AM25,$AO25,$AQ25),0),"")))</f>
        <v/>
      </c>
      <c r="U25" s="141" t="s">
        <v>2</v>
      </c>
      <c r="V25" s="75" t="str">
        <f>IF(ISERROR(IF(U25&gt;=0,RANK(U25,($C25,$E25,$G25,$I25,$K25,$M25,$O25,$Q25,$S25,$U25,$W25,$Y25,$AA25,$AC25,$AE25,$AG25,$AI25,$AK25,$AM25,$AO25,$AQ25),0),"")),"",(IF(U25&gt;=0,RANK(U25,($C25,$E25,$G25,$I25,$K25,$M25,$O25,$Q25,$S25,$U25,$W25,$Y25,$AA25,$AC25,$AE25,$AG25,$AI25,$AK25,$AM25,$AO25,$AQ25),0),"")))</f>
        <v/>
      </c>
      <c r="W25" s="141" t="s">
        <v>2</v>
      </c>
      <c r="X25" s="75" t="str">
        <f>IF(ISERROR(IF(W25&gt;=0,RANK(W25,($C25,$E25,$G25,$I25,$K25,$M25,$O25,$Q25,$S25,$U25,$W25,$Y25,$AA25,$AC25,$AE25,$AG25,$AI25,$AK25,$AM25,$AO25,$AQ25),0),"")),"",(IF(W25&gt;=0,RANK(W25,($C25,$E25,$G25,$I25,$K25,$M25,$O25,$Q25,$S25,$U25,$W25,$Y25,$AA25,$AC25,$AE25,$AG25,$AI25,$AK25,$AM25,$AO25,$AQ25),0),"")))</f>
        <v/>
      </c>
      <c r="Y25" s="141" t="s">
        <v>2</v>
      </c>
      <c r="Z25" s="75" t="str">
        <f>IF(ISERROR(IF(Y25&gt;=0,RANK(Y25,($C25,$E25,$G25,$I25,$K25,$M25,$O25,$Q25,$S25,$U25,$W25,$Y25,$AA25,$AC25,$AE25,$AG25,$AI25,$AK25,$AM25,$AO25,$AQ25),0),"")),"",(IF(Y25&gt;=0,RANK(Y25,($C25,$E25,$G25,$I25,$K25,$M25,$O25,$Q25,$S25,$U25,$W25,$Y25,$AA25,$AC25,$AE25,$AG25,$AI25,$AK25,$AM25,$AO25,$AQ25),0),"")))</f>
        <v/>
      </c>
      <c r="AA25" s="141" t="s">
        <v>2</v>
      </c>
      <c r="AB25" s="75" t="str">
        <f>IF(ISERROR(IF(AA25&gt;=0,RANK(AA25,($C25,$E25,$G25,$I25,$K25,$M25,$O25,$Q25,$S25,$U25,$W25,$Y25,$AA25,$AC25,$AE25,$AG25,$AI25,$AK25,$AM25,$AO25,$AQ25),0),"")),"",(IF(AA25&gt;=0,RANK(AA25,($C25,$E25,$G25,$I25,$K25,$M25,$O25,$Q25,$S25,$U25,$W25,$Y25,$AA25,$AC25,$AE25,$AG25,$AI25,$AK25,$AM25,$AO25,$AQ25),0),"")))</f>
        <v/>
      </c>
      <c r="AC25" s="141" t="s">
        <v>2</v>
      </c>
      <c r="AD25" s="75" t="str">
        <f>IF(ISERROR(IF(AC25&gt;=0,RANK(AC25,($C25,$E25,$G25,$I25,$K25,$M25,$O25,$Q25,$S25,$U25,$W25,$Y25,$AA25,$AC25,$AE25,$AG25,$AI25,$AK25,$AM25,$AO25,$AQ25),0),"")),"",(IF(AC25&gt;=0,RANK(AC25,($C25,$E25,$G25,$I25,$K25,$M25,$O25,$Q25,$S25,$U25,$W25,$Y25,$AA25,$AC25,$AE25,$AG25,$AI25,$AK25,$AM25,$AO25,$AQ25),0),"")))</f>
        <v/>
      </c>
      <c r="AE25" s="141" t="s">
        <v>2</v>
      </c>
      <c r="AF25" s="75" t="str">
        <f>IF(ISERROR(IF(AE25&gt;=0,RANK(AE25,($C25,$E25,$G25,$I25,$K25,$M25,$O25,$Q25,$S25,$U25,$W25,$Y25,$AA25,$AC25,$AE25,$AG25,$AI25,$AK25,$AM25,$AO25,$AQ25),0),"")),"",(IF(AE25&gt;=0,RANK(AE25,($C25,$E25,$G25,$I25,$K25,$M25,$O25,$Q25,$S25,$U25,$W25,$Y25,$AA25,$AC25,$AE25,$AG25,$AI25,$AK25,$AM25,$AO25,$AQ25),0),"")))</f>
        <v/>
      </c>
      <c r="AG25" s="141" t="s">
        <v>2</v>
      </c>
      <c r="AH25" s="75" t="str">
        <f>IF(ISERROR(IF(AG25&gt;=0,RANK(AG25,($C25,$E25,$G25,$I25,$K25,$M25,$O25,$Q25,$S25,$U25,$W25,$Y25,$AA25,$AC25,$AE25,$AG25,$AI25,$AK25,$AM25,$AO25,$AQ25),0),"")),"",(IF(AG25&gt;=0,RANK(AG25,($C25,$E25,$G25,$I25,$K25,$M25,$O25,$Q25,$S25,$U25,$W25,$Y25,$AA25,$AC25,$AE25,$AG25,$AI25,$AK25,$AM25,$AO25,$AQ25),0),"")))</f>
        <v/>
      </c>
      <c r="AI25" s="141" t="s">
        <v>2</v>
      </c>
      <c r="AJ25" s="75" t="str">
        <f>IF(ISERROR(IF(AI25&gt;=0,RANK(AI25,($C25,$E25,$G25,$I25,$K25,$M25,$O25,$Q25,$S25,$U25,$W25,$Y25,$AA25,$AC25,$AE25,$AG25,$AI25,$AK25,$AM25,$AO25,$AQ25),0),"")),"",(IF(AI25&gt;=0,RANK(AI25,($C25,$E25,$G25,$I25,$K25,$M25,$O25,$Q25,$S25,$U25,$W25,$Y25,$AA25,$AC25,$AE25,$AG25,$AI25,$AK25,$AM25,$AO25,$AQ25),0),"")))</f>
        <v/>
      </c>
      <c r="AK25" s="141" t="s">
        <v>2</v>
      </c>
      <c r="AL25" s="75" t="str">
        <f>IF(ISERROR(IF(AK25&gt;=0,RANK(AK25,($C25,$E25,$G25,$I25,$K25,$M25,$O25,$Q25,$S25,$U25,$W25,$Y25,$AA25,$AC25,$AE25,$AG25,$AI25,$AK25,$AM25,$AO25,$AQ25),0),"")),"",(IF(AK25&gt;=0,RANK(AK25,($C25,$E25,$G25,$I25,$K25,$M25,$O25,$Q25,$S25,$U25,$W25,$Y25,$AA25,$AC25,$AE25,$AG25,$AI25,$AK25,$AM25,$AO25,$AQ25),0),"")))</f>
        <v/>
      </c>
      <c r="AM25" s="141" t="s">
        <v>2</v>
      </c>
      <c r="AN25" s="75" t="str">
        <f>IF(ISERROR(IF(AM25&gt;=0,RANK(AM25,($C25,$E25,$G25,$I25,$K25,$M25,$O25,$Q25,$S25,$U25,$W25,$Y25,$AA25,$AC25,$AE25,$AG25,$AI25,$AK25,$AM25,$AO25,$AQ25),0),"")),"",(IF(AM25&gt;=0,RANK(AM25,($C25,$E25,$G25,$I25,$K25,$M25,$O25,$Q25,$S25,$U25,$W25,$Y25,$AA25,$AC25,$AE25,$AG25,$AI25,$AK25,$AM25,$AO25,$AQ25),0),"")))</f>
        <v/>
      </c>
      <c r="AO25" s="141" t="s">
        <v>2</v>
      </c>
      <c r="AP25" s="75" t="str">
        <f>IF(ISERROR(IF(AO25&gt;=0,RANK(AO25,($C25,$E25,$G25,$I25,$K25,$M25,$O25,$Q25,$S25,$U25,$W25,$Y25,$AA25,$AC25,$AE25,$AG25,$AI25,$AK25,$AM25,$AO25,$AQ25),0),"")),"",(IF(AO25&gt;=0,RANK(AO25,($C25,$E25,$G25,$I25,$K25,$M25,$O25,$Q25,$S25,$U25,$W25,$Y25,$AA25,$AC25,$AE25,$AG25,$AI25,$AK25,$AM25,$AO25,$AQ25),0),"")))</f>
        <v/>
      </c>
      <c r="AQ25" s="141" t="s">
        <v>2</v>
      </c>
      <c r="AR25" s="75" t="str">
        <f>IF(ISERROR(IF(AQ25&gt;=0,RANK(AQ25,($C25,$E25,$G25,$I25,$K25,$M25,$O25,$Q25,$S25,$U25,$W25,$Y25,$AA25,$AC25,$AE25,$AG25,$AI25,$AK25,$AM25,$AO25,$AQ25),0),"")),"",(IF(AQ25&gt;=0,RANK(AQ25,($C25,$E25,$G25,$I25,$K25,$M25,$O25,$Q25,$S25,$U25,$W25,$Y25,$AA25,$AC25,$AE25,$AG25,$AI25,$AK25,$AM25,$AO25,$AQ25),0),"")))</f>
        <v/>
      </c>
      <c r="AS25" s="67"/>
      <c r="AT25" s="49"/>
    </row>
    <row r="26" spans="1:46" s="12" customFormat="1" ht="20.100000000000001" customHeight="1" thickBot="1" x14ac:dyDescent="0.25">
      <c r="A26" s="130" t="s">
        <v>139</v>
      </c>
      <c r="B26" s="71"/>
      <c r="C26" s="139" t="s">
        <v>2</v>
      </c>
      <c r="D26" s="75" t="str">
        <f>IF(ISERROR(IF(C26&gt;=0,RANK(C26,($C26,$E26,$G26,$I26,$K26,$M26,$O26,$Q26,$S26,$U26,$W26,$Y26,$AA26,$AC26,$AE26,$AG26,$AI26,$AK26,$AM26,$AO26,$AQ26),0),"")),"",(IF(C26&gt;=0,RANK(C26,($C26,$E26,$G26,$I26,$K26,$M26,$O26,$Q26,$S26,$U26,$W26,$Y26,$AA26,$AC26,$AE26,$AG26,$AI26,$AK26,$AM26,$AO26,$AQ26),0),"")))</f>
        <v/>
      </c>
      <c r="E26" s="140" t="s">
        <v>2</v>
      </c>
      <c r="F26" s="75" t="str">
        <f>IF(ISERROR(IF(E26&gt;=0,RANK(E26,($C26,$E26,$G26,$I26,$K26,$M26,$O26,$Q26,$S26,$U26,$W26,$Y26,$AA26,$AC26,$AE26,$AG26,$AI26,$AK26,$AM26,$AO26,$AQ26),0),"")),"",(IF(E26&gt;=0,RANK(E26,($C26,$E26,$G26,$I26,$K26,$M26,$O26,$Q26,$S26,$U26,$W26,$Y26,$AA26,$AC26,$AE26,$AG26,$AI26,$AK26,$AM26,$AO26,$AQ26),0),"")))</f>
        <v/>
      </c>
      <c r="G26" s="141" t="s">
        <v>2</v>
      </c>
      <c r="H26" s="75" t="str">
        <f>IF(ISERROR(IF(G26&gt;=0,RANK(G26,($C26,$E26,$G26,$I26,$K26,$M26,$O26,$Q26,$S26,$U26,$W26,$Y26,$AA26,$AC26,$AE26,$AG26,$AI26,$AK26,$AM26,$AO26,$AQ26),0),"")),"",(IF(G26&gt;=0,RANK(G26,($C26,$E26,$G26,$I26,$K26,$M26,$O26,$Q26,$S26,$U26,$W26,$Y26,$AA26,$AC26,$AE26,$AG26,$AI26,$AK26,$AM26,$AO26,$AQ26),0),"")))</f>
        <v/>
      </c>
      <c r="I26" s="141" t="s">
        <v>2</v>
      </c>
      <c r="J26" s="75" t="str">
        <f>IF(ISERROR(IF(I26&gt;=0,RANK(I26,($C26,$E26,$G26,$I26,$K26,$M26,$O26,$Q26,$S26,$U26,$W26,$Y26,$AA26,$AC26,$AE26,$AG26,$AI26,$AK26,$AM26,$AO26,$AQ26),0),"")),"",(IF(I26&gt;=0,RANK(I26,($C26,$E26,$G26,$I26,$K26,$M26,$O26,$Q26,$S26,$U26,$W26,$Y26,$AA26,$AC26,$AE26,$AG26,$AI26,$AK26,$AM26,$AO26,$AQ26),0),"")))</f>
        <v/>
      </c>
      <c r="K26" s="141" t="s">
        <v>2</v>
      </c>
      <c r="L26" s="75" t="str">
        <f>IF(ISERROR(IF(K26&gt;=0,RANK(K26,($C26,$E26,$G26,$I26,$K26,$M26,$O26,$Q26,$S26,$U26,$W26,$Y26,$AA26,$AC26,$AE26,$AG26,$AI26,$AK26,$AM26,$AO26,$AQ26),0),"")),"",(IF(K26&gt;=0,RANK(K26,($C26,$E26,$G26,$I26,$K26,$M26,$O26,$Q26,$S26,$U26,$W26,$Y26,$AA26,$AC26,$AE26,$AG26,$AI26,$AK26,$AM26,$AO26,$AQ26),0),"")))</f>
        <v/>
      </c>
      <c r="M26" s="141" t="s">
        <v>2</v>
      </c>
      <c r="N26" s="75" t="str">
        <f>IF(ISERROR(IF(M26&gt;=0,RANK(M26,($C26,$E26,$G26,$I26,$K26,$M26,$O26,$Q26,$S26,$U26,$W26,$Y26,$AA26,$AC26,$AE26,$AG26,$AI26,$AK26,$AM26,$AO26,$AQ26),0),"")),"",(IF(M26&gt;=0,RANK(M26,($C26,$E26,$G26,$I26,$K26,$M26,$O26,$Q26,$S26,$U26,$W26,$Y26,$AA26,$AC26,$AE26,$AG26,$AI26,$AK26,$AM26,$AO26,$AQ26),0),"")))</f>
        <v/>
      </c>
      <c r="O26" s="141" t="s">
        <v>2</v>
      </c>
      <c r="P26" s="75" t="str">
        <f>IF(ISERROR(IF(O26&gt;=0,RANK(O26,($C26,$E26,$G26,$I26,$K26,$M26,$O26,$Q26,$S26,$U26,$W26,$Y26,$AA26,$AC26,$AE26,$AG26,$AI26,$AK26,$AM26,$AO26,$AQ26),0),"")),"",(IF(O26&gt;=0,RANK(O26,($C26,$E26,$G26,$I26,$K26,$M26,$O26,$Q26,$S26,$U26,$W26,$Y26,$AA26,$AC26,$AE26,$AG26,$AI26,$AK26,$AM26,$AO26,$AQ26),0),"")))</f>
        <v/>
      </c>
      <c r="Q26" s="141" t="s">
        <v>2</v>
      </c>
      <c r="R26" s="75" t="str">
        <f>IF(ISERROR(IF(Q26&gt;=0,RANK(Q26,($C26,$E26,$G26,$I26,$K26,$M26,$O26,$Q26,$S26,$U26,$W26,$Y26,$AA26,$AC26,$AE26,$AG26,$AI26,$AK26,$AM26,$AO26,$AQ26),0),"")),"",(IF(Q26&gt;=0,RANK(Q26,($C26,$E26,$G26,$I26,$K26,$M26,$O26,$Q26,$S26,$U26,$W26,$Y26,$AA26,$AC26,$AE26,$AG26,$AI26,$AK26,$AM26,$AO26,$AQ26),0),"")))</f>
        <v/>
      </c>
      <c r="S26" s="141" t="s">
        <v>2</v>
      </c>
      <c r="T26" s="75" t="str">
        <f>IF(ISERROR(IF(S26&gt;=0,RANK(S26,($C26,$E26,$G26,$I26,$K26,$M26,$O26,$Q26,$S26,$U26,$W26,$Y26,$AA26,$AC26,$AE26,$AG26,$AI26,$AK26,$AM26,$AO26,$AQ26),0),"")),"",(IF(S26&gt;=0,RANK(S26,($C26,$E26,$G26,$I26,$K26,$M26,$O26,$Q26,$S26,$U26,$W26,$Y26,$AA26,$AC26,$AE26,$AG26,$AI26,$AK26,$AM26,$AO26,$AQ26),0),"")))</f>
        <v/>
      </c>
      <c r="U26" s="141" t="s">
        <v>2</v>
      </c>
      <c r="V26" s="75" t="str">
        <f>IF(ISERROR(IF(U26&gt;=0,RANK(U26,($C26,$E26,$G26,$I26,$K26,$M26,$O26,$Q26,$S26,$U26,$W26,$Y26,$AA26,$AC26,$AE26,$AG26,$AI26,$AK26,$AM26,$AO26,$AQ26),0),"")),"",(IF(U26&gt;=0,RANK(U26,($C26,$E26,$G26,$I26,$K26,$M26,$O26,$Q26,$S26,$U26,$W26,$Y26,$AA26,$AC26,$AE26,$AG26,$AI26,$AK26,$AM26,$AO26,$AQ26),0),"")))</f>
        <v/>
      </c>
      <c r="W26" s="141" t="s">
        <v>2</v>
      </c>
      <c r="X26" s="75" t="str">
        <f>IF(ISERROR(IF(W26&gt;=0,RANK(W26,($C26,$E26,$G26,$I26,$K26,$M26,$O26,$Q26,$S26,$U26,$W26,$Y26,$AA26,$AC26,$AE26,$AG26,$AI26,$AK26,$AM26,$AO26,$AQ26),0),"")),"",(IF(W26&gt;=0,RANK(W26,($C26,$E26,$G26,$I26,$K26,$M26,$O26,$Q26,$S26,$U26,$W26,$Y26,$AA26,$AC26,$AE26,$AG26,$AI26,$AK26,$AM26,$AO26,$AQ26),0),"")))</f>
        <v/>
      </c>
      <c r="Y26" s="141" t="s">
        <v>2</v>
      </c>
      <c r="Z26" s="75" t="str">
        <f>IF(ISERROR(IF(Y26&gt;=0,RANK(Y26,($C26,$E26,$G26,$I26,$K26,$M26,$O26,$Q26,$S26,$U26,$W26,$Y26,$AA26,$AC26,$AE26,$AG26,$AI26,$AK26,$AM26,$AO26,$AQ26),0),"")),"",(IF(Y26&gt;=0,RANK(Y26,($C26,$E26,$G26,$I26,$K26,$M26,$O26,$Q26,$S26,$U26,$W26,$Y26,$AA26,$AC26,$AE26,$AG26,$AI26,$AK26,$AM26,$AO26,$AQ26),0),"")))</f>
        <v/>
      </c>
      <c r="AA26" s="141" t="s">
        <v>2</v>
      </c>
      <c r="AB26" s="75" t="str">
        <f>IF(ISERROR(IF(AA26&gt;=0,RANK(AA26,($C26,$E26,$G26,$I26,$K26,$M26,$O26,$Q26,$S26,$U26,$W26,$Y26,$AA26,$AC26,$AE26,$AG26,$AI26,$AK26,$AM26,$AO26,$AQ26),0),"")),"",(IF(AA26&gt;=0,RANK(AA26,($C26,$E26,$G26,$I26,$K26,$M26,$O26,$Q26,$S26,$U26,$W26,$Y26,$AA26,$AC26,$AE26,$AG26,$AI26,$AK26,$AM26,$AO26,$AQ26),0),"")))</f>
        <v/>
      </c>
      <c r="AC26" s="141" t="s">
        <v>2</v>
      </c>
      <c r="AD26" s="75" t="str">
        <f>IF(ISERROR(IF(AC26&gt;=0,RANK(AC26,($C26,$E26,$G26,$I26,$K26,$M26,$O26,$Q26,$S26,$U26,$W26,$Y26,$AA26,$AC26,$AE26,$AG26,$AI26,$AK26,$AM26,$AO26,$AQ26),0),"")),"",(IF(AC26&gt;=0,RANK(AC26,($C26,$E26,$G26,$I26,$K26,$M26,$O26,$Q26,$S26,$U26,$W26,$Y26,$AA26,$AC26,$AE26,$AG26,$AI26,$AK26,$AM26,$AO26,$AQ26),0),"")))</f>
        <v/>
      </c>
      <c r="AE26" s="141" t="s">
        <v>2</v>
      </c>
      <c r="AF26" s="75" t="str">
        <f>IF(ISERROR(IF(AE26&gt;=0,RANK(AE26,($C26,$E26,$G26,$I26,$K26,$M26,$O26,$Q26,$S26,$U26,$W26,$Y26,$AA26,$AC26,$AE26,$AG26,$AI26,$AK26,$AM26,$AO26,$AQ26),0),"")),"",(IF(AE26&gt;=0,RANK(AE26,($C26,$E26,$G26,$I26,$K26,$M26,$O26,$Q26,$S26,$U26,$W26,$Y26,$AA26,$AC26,$AE26,$AG26,$AI26,$AK26,$AM26,$AO26,$AQ26),0),"")))</f>
        <v/>
      </c>
      <c r="AG26" s="141" t="s">
        <v>2</v>
      </c>
      <c r="AH26" s="75" t="str">
        <f>IF(ISERROR(IF(AG26&gt;=0,RANK(AG26,($C26,$E26,$G26,$I26,$K26,$M26,$O26,$Q26,$S26,$U26,$W26,$Y26,$AA26,$AC26,$AE26,$AG26,$AI26,$AK26,$AM26,$AO26,$AQ26),0),"")),"",(IF(AG26&gt;=0,RANK(AG26,($C26,$E26,$G26,$I26,$K26,$M26,$O26,$Q26,$S26,$U26,$W26,$Y26,$AA26,$AC26,$AE26,$AG26,$AI26,$AK26,$AM26,$AO26,$AQ26),0),"")))</f>
        <v/>
      </c>
      <c r="AI26" s="141" t="s">
        <v>2</v>
      </c>
      <c r="AJ26" s="75" t="str">
        <f>IF(ISERROR(IF(AI26&gt;=0,RANK(AI26,($C26,$E26,$G26,$I26,$K26,$M26,$O26,$Q26,$S26,$U26,$W26,$Y26,$AA26,$AC26,$AE26,$AG26,$AI26,$AK26,$AM26,$AO26,$AQ26),0),"")),"",(IF(AI26&gt;=0,RANK(AI26,($C26,$E26,$G26,$I26,$K26,$M26,$O26,$Q26,$S26,$U26,$W26,$Y26,$AA26,$AC26,$AE26,$AG26,$AI26,$AK26,$AM26,$AO26,$AQ26),0),"")))</f>
        <v/>
      </c>
      <c r="AK26" s="141" t="s">
        <v>2</v>
      </c>
      <c r="AL26" s="75" t="str">
        <f>IF(ISERROR(IF(AK26&gt;=0,RANK(AK26,($C26,$E26,$G26,$I26,$K26,$M26,$O26,$Q26,$S26,$U26,$W26,$Y26,$AA26,$AC26,$AE26,$AG26,$AI26,$AK26,$AM26,$AO26,$AQ26),0),"")),"",(IF(AK26&gt;=0,RANK(AK26,($C26,$E26,$G26,$I26,$K26,$M26,$O26,$Q26,$S26,$U26,$W26,$Y26,$AA26,$AC26,$AE26,$AG26,$AI26,$AK26,$AM26,$AO26,$AQ26),0),"")))</f>
        <v/>
      </c>
      <c r="AM26" s="141" t="s">
        <v>2</v>
      </c>
      <c r="AN26" s="75" t="str">
        <f>IF(ISERROR(IF(AM26&gt;=0,RANK(AM26,($C26,$E26,$G26,$I26,$K26,$M26,$O26,$Q26,$S26,$U26,$W26,$Y26,$AA26,$AC26,$AE26,$AG26,$AI26,$AK26,$AM26,$AO26,$AQ26),0),"")),"",(IF(AM26&gt;=0,RANK(AM26,($C26,$E26,$G26,$I26,$K26,$M26,$O26,$Q26,$S26,$U26,$W26,$Y26,$AA26,$AC26,$AE26,$AG26,$AI26,$AK26,$AM26,$AO26,$AQ26),0),"")))</f>
        <v/>
      </c>
      <c r="AO26" s="141" t="s">
        <v>2</v>
      </c>
      <c r="AP26" s="75" t="str">
        <f>IF(ISERROR(IF(AO26&gt;=0,RANK(AO26,($C26,$E26,$G26,$I26,$K26,$M26,$O26,$Q26,$S26,$U26,$W26,$Y26,$AA26,$AC26,$AE26,$AG26,$AI26,$AK26,$AM26,$AO26,$AQ26),0),"")),"",(IF(AO26&gt;=0,RANK(AO26,($C26,$E26,$G26,$I26,$K26,$M26,$O26,$Q26,$S26,$U26,$W26,$Y26,$AA26,$AC26,$AE26,$AG26,$AI26,$AK26,$AM26,$AO26,$AQ26),0),"")))</f>
        <v/>
      </c>
      <c r="AQ26" s="141" t="s">
        <v>2</v>
      </c>
      <c r="AR26" s="75" t="str">
        <f>IF(ISERROR(IF(AQ26&gt;=0,RANK(AQ26,($C26,$E26,$G26,$I26,$K26,$M26,$O26,$Q26,$S26,$U26,$W26,$Y26,$AA26,$AC26,$AE26,$AG26,$AI26,$AK26,$AM26,$AO26,$AQ26),0),"")),"",(IF(AQ26&gt;=0,RANK(AQ26,($C26,$E26,$G26,$I26,$K26,$M26,$O26,$Q26,$S26,$U26,$W26,$Y26,$AA26,$AC26,$AE26,$AG26,$AI26,$AK26,$AM26,$AO26,$AQ26),0),"")))</f>
        <v/>
      </c>
      <c r="AS26" s="67"/>
      <c r="AT26" s="49"/>
    </row>
    <row r="27" spans="1:46" s="12" customFormat="1" ht="15" customHeight="1" thickBot="1" x14ac:dyDescent="0.25">
      <c r="A27" s="119" t="s">
        <v>52</v>
      </c>
      <c r="B27" s="71"/>
      <c r="C27" s="161" t="str">
        <f>IF(ISERROR(AVERAGE(C9:C23)),"",AVERAGE(C9:C23))</f>
        <v/>
      </c>
      <c r="D27" s="160"/>
      <c r="E27" s="159" t="str">
        <f>IF(ISERROR(AVERAGE(E9:E23)),"",AVERAGE(E9:E23))</f>
        <v/>
      </c>
      <c r="F27" s="160"/>
      <c r="G27" s="159" t="str">
        <f>IF(ISERROR(AVERAGE(G9:G23)),"",AVERAGE(G9:G23))</f>
        <v/>
      </c>
      <c r="H27" s="160"/>
      <c r="I27" s="159" t="str">
        <f>IF(ISERROR(AVERAGE(I9:I23)),"",AVERAGE(I9:I23))</f>
        <v/>
      </c>
      <c r="J27" s="160"/>
      <c r="K27" s="159" t="str">
        <f>IF(ISERROR(AVERAGE(K9:K23)),"",AVERAGE(K9:K23))</f>
        <v/>
      </c>
      <c r="L27" s="160"/>
      <c r="M27" s="159" t="str">
        <f>IF(ISERROR(AVERAGE(M9:M23)),"",AVERAGE(M9:M23))</f>
        <v/>
      </c>
      <c r="N27" s="160"/>
      <c r="O27" s="159" t="str">
        <f>IF(ISERROR(AVERAGE(O9:O23)),"",AVERAGE(O9:O23))</f>
        <v/>
      </c>
      <c r="P27" s="160"/>
      <c r="Q27" s="159" t="str">
        <f>IF(ISERROR(AVERAGE(Q9:Q23)),"",AVERAGE(Q9:Q23))</f>
        <v/>
      </c>
      <c r="R27" s="160"/>
      <c r="S27" s="159" t="str">
        <f>IF(ISERROR(AVERAGE(S9:S23)),"",AVERAGE(S9:S23))</f>
        <v/>
      </c>
      <c r="T27" s="160"/>
      <c r="U27" s="159" t="str">
        <f>IF(ISERROR(AVERAGE(U9:U23)),"",AVERAGE(U9:U23))</f>
        <v/>
      </c>
      <c r="V27" s="160"/>
      <c r="W27" s="159" t="str">
        <f>IF(ISERROR(AVERAGE(W9:W23)),"",AVERAGE(W9:W23))</f>
        <v/>
      </c>
      <c r="X27" s="160"/>
      <c r="Y27" s="159" t="str">
        <f>IF(ISERROR(AVERAGE(Y9:Y23)),"",AVERAGE(Y9:Y23))</f>
        <v/>
      </c>
      <c r="Z27" s="160"/>
      <c r="AA27" s="159" t="str">
        <f>IF(ISERROR(AVERAGE(AA9:AA23)),"",AVERAGE(AA9:AA23))</f>
        <v/>
      </c>
      <c r="AB27" s="160"/>
      <c r="AC27" s="159" t="str">
        <f>IF(ISERROR(AVERAGE(AC9:AC23)),"",AVERAGE(AC9:AC23))</f>
        <v/>
      </c>
      <c r="AD27" s="160"/>
      <c r="AE27" s="159" t="str">
        <f>IF(ISERROR(AVERAGE(AE9:AE23)),"",AVERAGE(AE9:AE23))</f>
        <v/>
      </c>
      <c r="AF27" s="160"/>
      <c r="AG27" s="159" t="str">
        <f>IF(ISERROR(AVERAGE(AG9:AG23)),"",AVERAGE(AG9:AG23))</f>
        <v/>
      </c>
      <c r="AH27" s="160"/>
      <c r="AI27" s="159" t="str">
        <f>IF(ISERROR(AVERAGE(AI9:AI23)),"",AVERAGE(AI9:AI23))</f>
        <v/>
      </c>
      <c r="AJ27" s="160"/>
      <c r="AK27" s="159" t="str">
        <f>IF(ISERROR(AVERAGE(AK9:AK23)),"",AVERAGE(AK9:AK23))</f>
        <v/>
      </c>
      <c r="AL27" s="160"/>
      <c r="AM27" s="159" t="str">
        <f>IF(ISERROR(AVERAGE(AM9:AM23)),"",AVERAGE(AM9:AM23))</f>
        <v/>
      </c>
      <c r="AN27" s="160"/>
      <c r="AO27" s="159" t="str">
        <f>IF(ISERROR(AVERAGE(AO9:AO23)),"",AVERAGE(AO9:AO23))</f>
        <v/>
      </c>
      <c r="AP27" s="160"/>
      <c r="AQ27" s="159" t="str">
        <f>IF(ISERROR(AVERAGE(AQ9:AQ23)),"",AVERAGE(AQ9:AQ23))</f>
        <v/>
      </c>
      <c r="AR27" s="160"/>
      <c r="AS27" s="67"/>
    </row>
    <row r="28" spans="1:46" s="12" customFormat="1" ht="15" customHeight="1" thickBot="1" x14ac:dyDescent="0.25">
      <c r="A28" s="61" t="s">
        <v>9</v>
      </c>
      <c r="B28" s="72"/>
      <c r="C28" s="164" t="str">
        <f>IF(ISERROR(RANK(#REF!,#REF!,1)),"",RANK(#REF!,#REF!,1))</f>
        <v/>
      </c>
      <c r="D28" s="163"/>
      <c r="E28" s="162" t="str">
        <f>IF(ISERROR(RANK(#REF!,#REF!,1)),"",RANK(#REF!,#REF!,1))</f>
        <v/>
      </c>
      <c r="F28" s="163"/>
      <c r="G28" s="162" t="str">
        <f>IF(ISERROR(RANK(#REF!,#REF!,1)),"",RANK(#REF!,#REF!,1))</f>
        <v/>
      </c>
      <c r="H28" s="163"/>
      <c r="I28" s="162" t="str">
        <f>IF(ISERROR(RANK(#REF!,#REF!,1)),"",RANK(#REF!,#REF!,1))</f>
        <v/>
      </c>
      <c r="J28" s="163"/>
      <c r="K28" s="162" t="str">
        <f>IF(ISERROR(RANK(#REF!,#REF!,1)),"",RANK(#REF!,#REF!,1))</f>
        <v/>
      </c>
      <c r="L28" s="163"/>
      <c r="M28" s="162" t="str">
        <f>IF(ISERROR(RANK(#REF!,#REF!,1)),"",RANK(#REF!,#REF!,1))</f>
        <v/>
      </c>
      <c r="N28" s="163"/>
      <c r="O28" s="162" t="str">
        <f>IF(ISERROR(RANK(#REF!,#REF!,1)),"",RANK(#REF!,#REF!,1))</f>
        <v/>
      </c>
      <c r="P28" s="163"/>
      <c r="Q28" s="162" t="str">
        <f>IF(ISERROR(RANK(#REF!,#REF!,1)),"",RANK(#REF!,#REF!,1))</f>
        <v/>
      </c>
      <c r="R28" s="163"/>
      <c r="S28" s="162" t="str">
        <f>IF(ISERROR(RANK(#REF!,#REF!,1)),"",RANK(#REF!,#REF!,1))</f>
        <v/>
      </c>
      <c r="T28" s="163"/>
      <c r="U28" s="162" t="str">
        <f>IF(ISERROR(RANK(#REF!,#REF!,1)),"",RANK(#REF!,#REF!,1))</f>
        <v/>
      </c>
      <c r="V28" s="163"/>
      <c r="W28" s="162" t="str">
        <f>IF(ISERROR(RANK(#REF!,#REF!,1)),"",RANK(#REF!,#REF!,1))</f>
        <v/>
      </c>
      <c r="X28" s="163"/>
      <c r="Y28" s="162" t="str">
        <f>IF(ISERROR(RANK(#REF!,#REF!,1)),"",RANK(#REF!,#REF!,1))</f>
        <v/>
      </c>
      <c r="Z28" s="163"/>
      <c r="AA28" s="162" t="str">
        <f>IF(ISERROR(RANK(#REF!,#REF!,1)),"",RANK(#REF!,#REF!,1))</f>
        <v/>
      </c>
      <c r="AB28" s="163"/>
      <c r="AC28" s="162" t="str">
        <f>IF(ISERROR(RANK(#REF!,#REF!,1)),"",RANK(#REF!,#REF!,1))</f>
        <v/>
      </c>
      <c r="AD28" s="163"/>
      <c r="AE28" s="162" t="str">
        <f>IF(ISERROR(RANK(#REF!,#REF!,1)),"",RANK(#REF!,#REF!,1))</f>
        <v/>
      </c>
      <c r="AF28" s="163"/>
      <c r="AG28" s="162" t="str">
        <f>IF(ISERROR(RANK(#REF!,#REF!,1)),"",RANK(#REF!,#REF!,1))</f>
        <v/>
      </c>
      <c r="AH28" s="163"/>
      <c r="AI28" s="162" t="str">
        <f>IF(ISERROR(RANK(#REF!,#REF!,1)),"",RANK(#REF!,#REF!,1))</f>
        <v/>
      </c>
      <c r="AJ28" s="163"/>
      <c r="AK28" s="162" t="str">
        <f>IF(ISERROR(RANK(#REF!,#REF!,1)),"",RANK(#REF!,#REF!,1))</f>
        <v/>
      </c>
      <c r="AL28" s="163"/>
      <c r="AM28" s="162" t="str">
        <f>IF(ISERROR(RANK(#REF!,#REF!,1)),"",RANK(#REF!,#REF!,1))</f>
        <v/>
      </c>
      <c r="AN28" s="163"/>
      <c r="AO28" s="162" t="str">
        <f>IF(ISERROR(RANK(#REF!,#REF!,1)),"",RANK(#REF!,#REF!,1))</f>
        <v/>
      </c>
      <c r="AP28" s="163"/>
      <c r="AQ28" s="162" t="str">
        <f>IF(ISERROR(RANK(#REF!,#REF!,1)),"",RANK(#REF!,#REF!,1))</f>
        <v/>
      </c>
      <c r="AR28" s="163"/>
      <c r="AS28" s="68"/>
    </row>
    <row r="29" spans="1:46" s="12" customFormat="1" ht="6.75" customHeight="1" x14ac:dyDescent="0.2">
      <c r="A29" s="65"/>
      <c r="B29" s="64"/>
      <c r="C29" s="62"/>
      <c r="D29" s="63"/>
      <c r="E29" s="62"/>
      <c r="F29" s="63"/>
      <c r="G29" s="62"/>
      <c r="H29" s="63"/>
      <c r="I29" s="62"/>
      <c r="J29" s="63"/>
      <c r="K29" s="62"/>
      <c r="L29" s="63"/>
      <c r="M29" s="62"/>
      <c r="N29" s="63"/>
      <c r="O29" s="62"/>
      <c r="P29" s="63"/>
      <c r="Q29" s="62"/>
      <c r="R29" s="63"/>
      <c r="S29" s="62"/>
      <c r="T29" s="63"/>
      <c r="U29" s="62"/>
      <c r="V29" s="63"/>
      <c r="W29" s="62"/>
      <c r="X29" s="63"/>
      <c r="Y29" s="62"/>
      <c r="Z29" s="63"/>
      <c r="AA29" s="62"/>
      <c r="AB29" s="63"/>
      <c r="AC29" s="62"/>
      <c r="AD29" s="63"/>
      <c r="AE29" s="62"/>
      <c r="AF29" s="63"/>
      <c r="AG29" s="62"/>
      <c r="AH29" s="63"/>
      <c r="AI29" s="62"/>
      <c r="AJ29" s="63"/>
      <c r="AK29" s="62"/>
      <c r="AL29" s="63"/>
      <c r="AM29" s="63"/>
      <c r="AN29" s="63"/>
      <c r="AO29" s="62"/>
      <c r="AP29" s="63"/>
      <c r="AQ29" s="62"/>
      <c r="AR29" s="63"/>
      <c r="AS29" s="64"/>
    </row>
    <row r="30" spans="1:46" ht="15" customHeight="1" x14ac:dyDescent="0.2">
      <c r="D30" s="6" t="s">
        <v>6</v>
      </c>
      <c r="E30" s="27" t="str">
        <f>Phase1!E37</f>
        <v>-</v>
      </c>
      <c r="F30" s="24"/>
      <c r="G30" s="24"/>
      <c r="H30" s="24"/>
      <c r="I30" s="24"/>
      <c r="J30" s="24"/>
      <c r="K30" s="24"/>
      <c r="L30" s="25"/>
      <c r="M30" s="25"/>
      <c r="Q30" s="3"/>
      <c r="R30" s="6" t="s">
        <v>10</v>
      </c>
      <c r="S30" s="145"/>
      <c r="T30" s="145"/>
      <c r="U30" s="145"/>
      <c r="V30" s="145"/>
      <c r="W30" s="145"/>
      <c r="X30" s="145"/>
      <c r="Y30" s="145"/>
      <c r="Z30" s="47"/>
      <c r="AA30" s="47"/>
      <c r="AH30" s="9" t="s">
        <v>11</v>
      </c>
      <c r="AI30" s="148"/>
      <c r="AJ30" s="149"/>
      <c r="AK30" s="149"/>
      <c r="AL30" s="149"/>
      <c r="AM30" s="149"/>
      <c r="AN30" s="149"/>
      <c r="AO30" s="149"/>
      <c r="AP30" s="150"/>
      <c r="AQ30" s="143"/>
      <c r="AR30" s="3"/>
    </row>
    <row r="31" spans="1:46" ht="15" customHeight="1" x14ac:dyDescent="0.2">
      <c r="D31" s="6" t="s">
        <v>7</v>
      </c>
      <c r="E31" s="28" t="str">
        <f>Phase1!E38</f>
        <v>-</v>
      </c>
      <c r="F31" s="28"/>
      <c r="G31" s="28"/>
      <c r="H31" s="28"/>
      <c r="I31" s="28"/>
      <c r="J31" s="28"/>
      <c r="K31" s="28"/>
      <c r="L31" s="46"/>
      <c r="M31" s="25"/>
      <c r="Q31" s="3"/>
      <c r="R31" s="6" t="s">
        <v>140</v>
      </c>
      <c r="S31" s="58" t="str">
        <f>Phase1!S38</f>
        <v>-</v>
      </c>
      <c r="T31" s="57"/>
      <c r="U31" s="57"/>
      <c r="V31" s="57"/>
      <c r="W31" s="57"/>
      <c r="X31" s="57"/>
      <c r="Y31" s="57"/>
      <c r="Z31" s="59"/>
      <c r="AA31" s="59"/>
      <c r="AH31" s="9" t="s">
        <v>12</v>
      </c>
      <c r="AI31" s="144"/>
      <c r="AJ31" s="151"/>
      <c r="AK31" s="151"/>
      <c r="AL31" s="151"/>
      <c r="AM31" s="151"/>
      <c r="AN31" s="151"/>
      <c r="AO31" s="151"/>
      <c r="AP31" s="151"/>
      <c r="AQ31" s="152"/>
      <c r="AR31" s="3"/>
    </row>
    <row r="32" spans="1:46" ht="15" customHeight="1" x14ac:dyDescent="0.2">
      <c r="C32" s="112" t="s">
        <v>44</v>
      </c>
      <c r="N32" s="48"/>
      <c r="O32" s="3"/>
      <c r="Z32" s="25"/>
      <c r="AA32" s="25"/>
      <c r="AG32" s="3"/>
      <c r="AR32" s="3"/>
      <c r="AS32" s="5"/>
    </row>
    <row r="33" spans="1:45" ht="14.1" customHeight="1" x14ac:dyDescent="0.2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</row>
    <row r="34" spans="1:45" ht="14.1" customHeight="1" x14ac:dyDescent="0.2">
      <c r="A34" s="26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</row>
    <row r="35" spans="1:45" ht="15.75" x14ac:dyDescent="0.2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</row>
    <row r="36" spans="1:45" ht="15" x14ac:dyDescent="0.2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1:45" ht="15" x14ac:dyDescent="0.2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</row>
    <row r="38" spans="1:45" x14ac:dyDescent="0.2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</row>
  </sheetData>
  <mergeCells count="69">
    <mergeCell ref="AG6:AH6"/>
    <mergeCell ref="C6:D6"/>
    <mergeCell ref="E6:F6"/>
    <mergeCell ref="I6:J6"/>
    <mergeCell ref="K6:L6"/>
    <mergeCell ref="S6:T6"/>
    <mergeCell ref="A1:AS2"/>
    <mergeCell ref="AM6:AN6"/>
    <mergeCell ref="U6:V6"/>
    <mergeCell ref="W6:X6"/>
    <mergeCell ref="Y6:Z6"/>
    <mergeCell ref="AI6:AJ6"/>
    <mergeCell ref="G6:H6"/>
    <mergeCell ref="M6:N6"/>
    <mergeCell ref="O6:P6"/>
    <mergeCell ref="Q6:R6"/>
    <mergeCell ref="AQ6:AR6"/>
    <mergeCell ref="A4:Q4"/>
    <mergeCell ref="C5:AR5"/>
    <mergeCell ref="AA6:AB6"/>
    <mergeCell ref="AC6:AD6"/>
    <mergeCell ref="AE6:AF6"/>
    <mergeCell ref="C28:D28"/>
    <mergeCell ref="E28:F28"/>
    <mergeCell ref="G28:H28"/>
    <mergeCell ref="I28:J28"/>
    <mergeCell ref="AO6:AP6"/>
    <mergeCell ref="AK6:AL6"/>
    <mergeCell ref="S28:T28"/>
    <mergeCell ref="U28:V28"/>
    <mergeCell ref="W28:X28"/>
    <mergeCell ref="Y28:Z28"/>
    <mergeCell ref="K28:L28"/>
    <mergeCell ref="M28:N28"/>
    <mergeCell ref="O28:P28"/>
    <mergeCell ref="Q28:R28"/>
    <mergeCell ref="AI28:AJ28"/>
    <mergeCell ref="AK28:AL28"/>
    <mergeCell ref="AO28:AP28"/>
    <mergeCell ref="AQ28:AR28"/>
    <mergeCell ref="AM28:AN28"/>
    <mergeCell ref="AA28:AB28"/>
    <mergeCell ref="AC28:AD28"/>
    <mergeCell ref="AE28:AF28"/>
    <mergeCell ref="AG28:AH28"/>
    <mergeCell ref="K27:L27"/>
    <mergeCell ref="M27:N27"/>
    <mergeCell ref="O27:P27"/>
    <mergeCell ref="Q27:R27"/>
    <mergeCell ref="C27:D27"/>
    <mergeCell ref="E27:F27"/>
    <mergeCell ref="G27:H27"/>
    <mergeCell ref="I27:J27"/>
    <mergeCell ref="C9:AR9"/>
    <mergeCell ref="C17:AR17"/>
    <mergeCell ref="C20:AR20"/>
    <mergeCell ref="AQ27:AR27"/>
    <mergeCell ref="AI27:AJ27"/>
    <mergeCell ref="AK27:AL27"/>
    <mergeCell ref="AM27:AN27"/>
    <mergeCell ref="AO27:AP27"/>
    <mergeCell ref="AA27:AB27"/>
    <mergeCell ref="AC27:AD27"/>
    <mergeCell ref="AE27:AF27"/>
    <mergeCell ref="AG27:AH27"/>
    <mergeCell ref="S27:T27"/>
    <mergeCell ref="U27:V27"/>
    <mergeCell ref="W27:X27"/>
    <mergeCell ref="Y27:Z27"/>
  </mergeCells>
  <phoneticPr fontId="2" type="noConversion"/>
  <printOptions horizontalCentered="1"/>
  <pageMargins left="0" right="0" top="0.5" bottom="0.25" header="0.5" footer="0.5"/>
  <pageSetup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Phase1</vt:lpstr>
      <vt:lpstr>Drills1</vt:lpstr>
      <vt:lpstr>Phase2</vt:lpstr>
      <vt:lpstr>Drills2</vt:lpstr>
      <vt:lpstr>Phase3</vt:lpstr>
      <vt:lpstr>Drills3</vt:lpstr>
      <vt:lpstr>Phase4</vt:lpstr>
      <vt:lpstr>Drills4</vt:lpstr>
      <vt:lpstr>Phase5</vt:lpstr>
      <vt:lpstr>Drills5</vt:lpstr>
      <vt:lpstr>Player 1</vt:lpstr>
      <vt:lpstr>Drills5!Print_Area</vt:lpstr>
      <vt:lpstr>Phase1!Print_Area</vt:lpstr>
      <vt:lpstr>Phase2!Print_Area</vt:lpstr>
      <vt:lpstr>Phase3!Print_Area</vt:lpstr>
      <vt:lpstr>Phase4!Print_Area</vt:lpstr>
      <vt:lpstr>Phase5!Print_Area</vt:lpstr>
      <vt:lpstr>'Player 1'!Print_Area</vt:lpstr>
      <vt:lpstr>Phase1!Print_Titles</vt:lpstr>
      <vt:lpstr>Phase2!Print_Titles</vt:lpstr>
      <vt:lpstr>Phase3!Print_Titles</vt:lpstr>
      <vt:lpstr>Phase4!Print_Titles</vt:lpstr>
      <vt:lpstr>Phase5!Print_Titles</vt:lpstr>
    </vt:vector>
  </TitlesOfParts>
  <Company>Hockey Canada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dkester</dc:creator>
  <cp:lastModifiedBy>Kate Hogarth</cp:lastModifiedBy>
  <cp:lastPrinted>2007-10-19T15:44:49Z</cp:lastPrinted>
  <dcterms:created xsi:type="dcterms:W3CDTF">2006-08-30T16:35:13Z</dcterms:created>
  <dcterms:modified xsi:type="dcterms:W3CDTF">2018-02-10T06:27:27Z</dcterms:modified>
</cp:coreProperties>
</file>